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-135" windowWidth="28800" windowHeight="6360" tabRatio="862"/>
  </bookViews>
  <sheets>
    <sheet name="1. Основные положения" sheetId="1" r:id="rId1"/>
    <sheet name="2. Показатели проекта" sheetId="2" r:id="rId2"/>
    <sheet name="2.1 Прокси-показатели" sheetId="3" r:id="rId3"/>
    <sheet name="3. План достижения показателей" sheetId="4" r:id="rId4"/>
    <sheet name="4. Мероприятия (результаты)" sheetId="5" r:id="rId5"/>
    <sheet name="5. Фин. обеспечение" sheetId="6" r:id="rId6"/>
    <sheet name="6. План исполнения ГБ" sheetId="7" r:id="rId7"/>
    <sheet name="7. Доп. инф." sheetId="8" r:id="rId8"/>
    <sheet name="Прил.1" sheetId="10" r:id="rId9"/>
    <sheet name="Прил.2" sheetId="9" r:id="rId10"/>
  </sheets>
  <definedNames>
    <definedName name="IS_DOCUMENT" localSheetId="0">'1. Основные положения'!#REF!</definedName>
    <definedName name="IS_DOCUMENT" localSheetId="1">'2. Показатели проекта'!$M$8</definedName>
    <definedName name="IS_DOCUMENT" localSheetId="2">'2.1 Прокси-показатели'!$N$4</definedName>
    <definedName name="IS_DOCUMENT" localSheetId="3">'3. План достижения показателей'!$A$7</definedName>
    <definedName name="IS_DOCUMENT" localSheetId="4">#REF!</definedName>
    <definedName name="IS_DOCUMENT" localSheetId="5">'5. Фин. обеспечение'!$I$33</definedName>
    <definedName name="IS_DOCUMENT" localSheetId="6">'6. План исполнения ГБ'!$A$13</definedName>
    <definedName name="IS_DOCUMENT" localSheetId="7">'7. Доп. инф.'!#REF!</definedName>
    <definedName name="IS_DOCUMENT" localSheetId="8">Прил.1!$A$2</definedName>
    <definedName name="IS_DOCUMENT" localSheetId="9">#REF!</definedName>
    <definedName name="_xlnm.Print_Area" localSheetId="7">'7. Доп. инф.'!$A$1:$H$10</definedName>
  </definedNames>
  <calcPr calcId="145621"/>
</workbook>
</file>

<file path=xl/calcChain.xml><?xml version="1.0" encoding="utf-8"?>
<calcChain xmlns="http://schemas.openxmlformats.org/spreadsheetml/2006/main">
  <c r="H33" i="6" l="1"/>
  <c r="G33" i="6"/>
  <c r="F33" i="6"/>
  <c r="E33" i="6"/>
  <c r="D33" i="6"/>
  <c r="C33" i="6"/>
  <c r="I33" i="6" s="1"/>
  <c r="H32" i="6"/>
  <c r="G32" i="6"/>
  <c r="F32" i="6"/>
  <c r="E32" i="6"/>
  <c r="D32" i="6"/>
  <c r="C32" i="6"/>
  <c r="H31" i="6"/>
  <c r="G31" i="6"/>
  <c r="F31" i="6"/>
  <c r="E31" i="6"/>
  <c r="D31" i="6"/>
  <c r="C31" i="6"/>
  <c r="I31" i="6" s="1"/>
  <c r="H30" i="6"/>
  <c r="G30" i="6"/>
  <c r="F30" i="6"/>
  <c r="E30" i="6"/>
  <c r="D30" i="6"/>
  <c r="C30" i="6"/>
  <c r="I30" i="6" s="1"/>
  <c r="I28" i="6"/>
  <c r="I27" i="6"/>
  <c r="I26" i="6"/>
  <c r="I25" i="6"/>
  <c r="H24" i="6"/>
  <c r="H23" i="6" s="1"/>
  <c r="G24" i="6"/>
  <c r="F24" i="6"/>
  <c r="F23" i="6" s="1"/>
  <c r="E24" i="6"/>
  <c r="D24" i="6"/>
  <c r="D23" i="6" s="1"/>
  <c r="C24" i="6"/>
  <c r="I24" i="6" s="1"/>
  <c r="G23" i="6"/>
  <c r="E23" i="6"/>
  <c r="I21" i="6"/>
  <c r="I20" i="6"/>
  <c r="I19" i="6"/>
  <c r="I18" i="6"/>
  <c r="H17" i="6"/>
  <c r="H16" i="6" s="1"/>
  <c r="G17" i="6"/>
  <c r="F17" i="6"/>
  <c r="F16" i="6" s="1"/>
  <c r="E17" i="6"/>
  <c r="D17" i="6"/>
  <c r="D16" i="6" s="1"/>
  <c r="I16" i="6" s="1"/>
  <c r="C17" i="6"/>
  <c r="G16" i="6"/>
  <c r="E16" i="6"/>
  <c r="C16" i="6"/>
  <c r="I14" i="6"/>
  <c r="I13" i="6"/>
  <c r="I12" i="6"/>
  <c r="I11" i="6"/>
  <c r="H10" i="6"/>
  <c r="H9" i="6" s="1"/>
  <c r="G10" i="6"/>
  <c r="F10" i="6"/>
  <c r="F9" i="6" s="1"/>
  <c r="F29" i="6" s="1"/>
  <c r="E10" i="6"/>
  <c r="E9" i="6" s="1"/>
  <c r="E29" i="6" s="1"/>
  <c r="D10" i="6"/>
  <c r="D9" i="6" s="1"/>
  <c r="C10" i="6"/>
  <c r="G9" i="6"/>
  <c r="G29" i="6" s="1"/>
  <c r="C23" i="6" l="1"/>
  <c r="I23" i="6" s="1"/>
  <c r="I17" i="6"/>
  <c r="I10" i="6"/>
  <c r="I32" i="6"/>
  <c r="C9" i="6"/>
  <c r="I9" i="6" s="1"/>
  <c r="D29" i="6"/>
  <c r="H29" i="6"/>
  <c r="N26" i="7"/>
  <c r="M26" i="7"/>
  <c r="L26" i="7"/>
  <c r="K26" i="7"/>
  <c r="J26" i="7"/>
  <c r="I26" i="7"/>
  <c r="H26" i="7"/>
  <c r="G26" i="7"/>
  <c r="F26" i="7"/>
  <c r="E26" i="7"/>
  <c r="D26" i="7"/>
  <c r="C26" i="7"/>
  <c r="C29" i="6" l="1"/>
  <c r="I29" i="6" s="1"/>
  <c r="N13" i="7"/>
  <c r="M13" i="7"/>
  <c r="L13" i="7"/>
  <c r="K13" i="7"/>
  <c r="J13" i="7"/>
  <c r="I13" i="7"/>
  <c r="H13" i="7"/>
  <c r="G13" i="7"/>
  <c r="F13" i="7"/>
  <c r="E13" i="7"/>
  <c r="D13" i="7"/>
  <c r="C13" i="7"/>
</calcChain>
</file>

<file path=xl/sharedStrings.xml><?xml version="1.0" encoding="utf-8"?>
<sst xmlns="http://schemas.openxmlformats.org/spreadsheetml/2006/main" count="1116" uniqueCount="264">
  <si>
    <t>П А С П О Р Т</t>
  </si>
  <si>
    <t>1. Основные положения</t>
  </si>
  <si>
    <t>Краткое наименование проекта</t>
  </si>
  <si>
    <t>Срок реализации проекта</t>
  </si>
  <si>
    <t>Куратор проекта</t>
  </si>
  <si>
    <t>Руководитель проекта</t>
  </si>
  <si>
    <t>Администратор проекта</t>
  </si>
  <si>
    <t>1.1</t>
  </si>
  <si>
    <t>2. Показатели проекта</t>
  </si>
  <si>
    <t>Показатели проекта</t>
  </si>
  <si>
    <t>Уровень
показателя</t>
  </si>
  <si>
    <t>Единица
измерения
(по ОКЕИ)</t>
  </si>
  <si>
    <t>Базовое значение</t>
  </si>
  <si>
    <t>Значение показателя по годам</t>
  </si>
  <si>
    <t>Признак
возрастания/убывания</t>
  </si>
  <si>
    <t>Нарастающий
итог</t>
  </si>
  <si>
    <t>Информационная система</t>
  </si>
  <si>
    <t>значение</t>
  </si>
  <si>
    <t>год</t>
  </si>
  <si>
    <t>2025</t>
  </si>
  <si>
    <t>2026</t>
  </si>
  <si>
    <t>2027</t>
  </si>
  <si>
    <t>2028</t>
  </si>
  <si>
    <t>2029</t>
  </si>
  <si>
    <t>2030</t>
  </si>
  <si>
    <t>Возрастающий</t>
  </si>
  <si>
    <t>Да</t>
  </si>
  <si>
    <t>-</t>
  </si>
  <si>
    <t>№
п/п</t>
  </si>
  <si>
    <t>Наименование прокси-показателя</t>
  </si>
  <si>
    <t>Единица измерения
(по ОКЕИ)</t>
  </si>
  <si>
    <t>Значение показателя по кварталам/месяцам</t>
  </si>
  <si>
    <t>Ответственный за достижение прокси-показателя</t>
  </si>
  <si>
    <t>№ п/п</t>
  </si>
  <si>
    <t>янв.</t>
  </si>
  <si>
    <t>фев.</t>
  </si>
  <si>
    <t>март</t>
  </si>
  <si>
    <t>апр.</t>
  </si>
  <si>
    <t>май</t>
  </si>
  <si>
    <t>июнь</t>
  </si>
  <si>
    <t>июль</t>
  </si>
  <si>
    <t xml:space="preserve">окт. </t>
  </si>
  <si>
    <t>4. Мероприятия (результаты) проекта</t>
  </si>
  <si>
    <t>Наименование мероприятия
(результата)</t>
  </si>
  <si>
    <t>Единица измерения (по ОКЕИ)</t>
  </si>
  <si>
    <t>Значение мероприятия (результата), параметра характеристики мероприятия (результата) по годам</t>
  </si>
  <si>
    <t>Тип
мероприятия
(результата)</t>
  </si>
  <si>
    <t>Связь с показателями проекта</t>
  </si>
  <si>
    <t>Наименование мероприятия (результата) и источники финансирования</t>
  </si>
  <si>
    <t>Объем финансового обеспечения по годам реализации (тыс. руб.)</t>
  </si>
  <si>
    <t>Бюджет субъекта Российской Федерации</t>
  </si>
  <si>
    <t>Внебюджетные источники</t>
  </si>
  <si>
    <t>Наименование мероприятия (результата)</t>
  </si>
  <si>
    <t>авг.</t>
  </si>
  <si>
    <t>сен.</t>
  </si>
  <si>
    <t>окт.</t>
  </si>
  <si>
    <t>Срок реализации</t>
  </si>
  <si>
    <t>Взаимосвязь</t>
  </si>
  <si>
    <t>Ответственный 
исполнитель</t>
  </si>
  <si>
    <t xml:space="preserve">Объем финансового обеспечения
(тыс. руб.) </t>
  </si>
  <si>
    <t>Вид документа
и характеристика 
мероприятия (результата)</t>
  </si>
  <si>
    <t>начало</t>
  </si>
  <si>
    <t>окончание</t>
  </si>
  <si>
    <t>предшественники</t>
  </si>
  <si>
    <t>последователи</t>
  </si>
  <si>
    <t xml:space="preserve">Единица измерения
(по ОКЕИ) </t>
  </si>
  <si>
    <t>Значение</t>
  </si>
  <si>
    <t>2.1</t>
  </si>
  <si>
    <t>МП</t>
  </si>
  <si>
    <t>Заместитель мэра города Благовещенска</t>
  </si>
  <si>
    <t>На конец 2025 года</t>
  </si>
  <si>
    <t>1.1.4</t>
  </si>
  <si>
    <t>Федеральный бюджет</t>
  </si>
  <si>
    <t>Областной бюджет</t>
  </si>
  <si>
    <t xml:space="preserve">Местный бюджет </t>
  </si>
  <si>
    <t>2.1.1</t>
  </si>
  <si>
    <t>ИТОГО  ПО ПРОЕКТУ</t>
  </si>
  <si>
    <t>Местный бюджет</t>
  </si>
  <si>
    <t xml:space="preserve">в том числе:
Федеральный бюджет
</t>
  </si>
  <si>
    <t>Воронов Александр Евгеньевич</t>
  </si>
  <si>
    <t>2.1.К.1</t>
  </si>
  <si>
    <t>2.1.К.2</t>
  </si>
  <si>
    <t>Покарева Ольга Михайловна</t>
  </si>
  <si>
    <t>Товпик Александр Викторович</t>
  </si>
  <si>
    <t xml:space="preserve">единиц </t>
  </si>
  <si>
    <t>Доля объектов недвижимости, в отношении которых проведены комплексные кадастровые работы, от общего количества объектов недвижимости, планируемых к проведению работ</t>
  </si>
  <si>
    <t>2.1.К.3</t>
  </si>
  <si>
    <t>2.1.К.4</t>
  </si>
  <si>
    <t>2.1.К.5</t>
  </si>
  <si>
    <t>2.1.К.6</t>
  </si>
  <si>
    <t>2.1.К.7</t>
  </si>
  <si>
    <t>Соглашение о предоставлении субсидии</t>
  </si>
  <si>
    <t xml:space="preserve"> 01.01.2025</t>
  </si>
  <si>
    <t>Признак
возрастания / убывания</t>
  </si>
  <si>
    <t>1.</t>
  </si>
  <si>
    <t>2.</t>
  </si>
  <si>
    <t>ОЗР отсутствует</t>
  </si>
  <si>
    <t>ИТОГО</t>
  </si>
  <si>
    <t>2.1.</t>
  </si>
  <si>
    <t>7. Дополнительная информация</t>
  </si>
  <si>
    <t>ПЛАН РЕАЛИЗАЦИИ ПРОЕКТА</t>
  </si>
  <si>
    <t>План-график закупок товаров, работ, услуг</t>
  </si>
  <si>
    <t xml:space="preserve">Муниципальный контракт </t>
  </si>
  <si>
    <t>Отчет</t>
  </si>
  <si>
    <t>Начальник земельного управления администрации города Благовещенска</t>
  </si>
  <si>
    <t>Заместитель начальника земельного управления администрации города Благовещенска</t>
  </si>
  <si>
    <t>муниципального проекта города Благовещенска</t>
  </si>
  <si>
    <t>Связь с государственными программами (комплексными программами) Российской Федерации, Амурской области и с муниципальными программами города Благовещенска</t>
  </si>
  <si>
    <t>Муниципальная программа/направление (подпрограмма)</t>
  </si>
  <si>
    <t>1.2</t>
  </si>
  <si>
    <t>Государственная программа (комплексная программа) Амурской области / направление (подпрограмма)</t>
  </si>
  <si>
    <t>на бумажном носителе</t>
  </si>
  <si>
    <t>Период, год</t>
  </si>
  <si>
    <t>Обеспечение мероприятий по землеустройству и землепользованию</t>
  </si>
  <si>
    <t>единиц</t>
  </si>
  <si>
    <t>3.</t>
  </si>
  <si>
    <t>3.1</t>
  </si>
  <si>
    <t>Характеристика мероприятия (результата)</t>
  </si>
  <si>
    <t>Информационная система (источник данных)</t>
  </si>
  <si>
    <t>6. План исполнения городского бюджета в части бюджетных ассигнований, предусмотренных на финансовое обеспечение реализации муниципального проекта города Благовещенска в 2025 году</t>
  </si>
  <si>
    <t>План исполнения нарастающим итогом (тыс. рублей)</t>
  </si>
  <si>
    <t>Всего на конец 2025 года (тыс. рублей)</t>
  </si>
  <si>
    <t>нояб.</t>
  </si>
  <si>
    <t>Муниципальный бюджет (всего), из них:</t>
  </si>
  <si>
    <t>Наименование мероприятия (результата), 
контрольной точки</t>
  </si>
  <si>
    <t>Адрес объекта
(в соответствии
с ФИАС)</t>
  </si>
  <si>
    <t>3.1.К.1</t>
  </si>
  <si>
    <t>3.1.К.2</t>
  </si>
  <si>
    <t>3.1.К.3</t>
  </si>
  <si>
    <t>3.1.К.4</t>
  </si>
  <si>
    <t>3.1.К.5</t>
  </si>
  <si>
    <t>3.1.К.6</t>
  </si>
  <si>
    <t>3.1.К.7</t>
  </si>
  <si>
    <t>Всего (тыс. рублей)</t>
  </si>
  <si>
    <t>5. Финансовое обеспечение реализации муниципального проекта города Благовещенска</t>
  </si>
  <si>
    <t>3. План достижения показателей проекта в 2025 году</t>
  </si>
  <si>
    <t>Плановые значения по месяцам</t>
  </si>
  <si>
    <t>П - показатель проекта</t>
  </si>
  <si>
    <t>Пn - количество земельных участков, в отношении которых проведены кадастровые работы в n году</t>
  </si>
  <si>
    <t>Пб - базовое значение показателя</t>
  </si>
  <si>
    <t>где:</t>
  </si>
  <si>
    <t>Приложение № 2
к паспорту муниципального проекта города Благовещенска 
"Обеспечение мероприятий по землеустройству и землепользованию"</t>
  </si>
  <si>
    <t>Мощность объекта</t>
  </si>
  <si>
    <t>2.1.К.8</t>
  </si>
  <si>
    <t>2.1.К.9</t>
  </si>
  <si>
    <t>2.1.К.10</t>
  </si>
  <si>
    <t>2.1.К.11</t>
  </si>
  <si>
    <t>2.1.К.12</t>
  </si>
  <si>
    <t>2.1.К.13</t>
  </si>
  <si>
    <t>2.1.К.14</t>
  </si>
  <si>
    <t>2.1.К.15</t>
  </si>
  <si>
    <t>2.1.К.16</t>
  </si>
  <si>
    <t>2.1.К.17</t>
  </si>
  <si>
    <t>2.1.К.18</t>
  </si>
  <si>
    <t>20.01.2025</t>
  </si>
  <si>
    <t>30.11.2025</t>
  </si>
  <si>
    <t>20.01.2026</t>
  </si>
  <si>
    <t>30.11.2026</t>
  </si>
  <si>
    <t>20.01.2027</t>
  </si>
  <si>
    <t>Документ о приемке</t>
  </si>
  <si>
    <t>оказание услуг (выполнение работ)</t>
  </si>
  <si>
    <t>30.11.2027</t>
  </si>
  <si>
    <t>Государственная программа (комплексная программа) Российской Федерации / направление (подпрограмма)</t>
  </si>
  <si>
    <t>Доля земельных участков, в отношении которых проведены кадастровые работы, от общего количества земельных участков, планируемых к проведению работ</t>
  </si>
  <si>
    <t>Увеличение объектов недвижимости, в отношении которых проведены комплексные кадастровые работы</t>
  </si>
  <si>
    <t>Организация выполнения кадастровых работ и обеспечение государственного кадастрового учета в отношении земельных участков для муниципальных нужд, а также в целях обеспечения формирования земельных участков для многоквартирных домов, посредством заключения муниципальных контрактов</t>
  </si>
  <si>
    <t>Организация выполения комплексных кадастровых работ в отношении объектов недвижимости в кадастровых кварталах, путем получения субсидии бюджету города Благовещенска и заключения муниципальных контрактов</t>
  </si>
  <si>
    <t>Доля объектов недвижимости, в отношении которых проведены комплексные кадастровые работы, от общего количества объектов недвижимости, планируемых к проведению работ / Увеличение объектов недвижимости, в отношении которых проведены комплексные кадастровые работы</t>
  </si>
  <si>
    <t>Объем финансового обеспечения по годам реализации (тыс. рублей)</t>
  </si>
  <si>
    <t>2.1.3. м</t>
  </si>
  <si>
    <t>2.1.1.ф</t>
  </si>
  <si>
    <t>2.1.2.о</t>
  </si>
  <si>
    <t>3.1.1</t>
  </si>
  <si>
    <t>3.1.1 ф</t>
  </si>
  <si>
    <t>3.1.1 о</t>
  </si>
  <si>
    <t>3.1.1 м</t>
  </si>
  <si>
    <t>Контрольная  точка "Утверждены (одобрены, сформированы) документы, необходимые для оказания услуги (выполнения работы)"</t>
  </si>
  <si>
    <t>Контрольная точка "Закупка включена в план закупок"</t>
  </si>
  <si>
    <t>Контрольная точка "Сведения о муниципальном контракте внесены в реестр контрактов, заключенных по результатам работ"</t>
  </si>
  <si>
    <t>Контрольная точка "Услуга оказана (работы выполнены)"</t>
  </si>
  <si>
    <t>Контрольная точка "Произведена приемка поставленных товров, выполненных работ, оказанных услуг"</t>
  </si>
  <si>
    <t>Контрольная точка "Произведена оплата поставленных товаров, выполненных работ, оказанных услуг по муниципальному контракту"</t>
  </si>
  <si>
    <t>30.01.2025</t>
  </si>
  <si>
    <t>15.03.2025</t>
  </si>
  <si>
    <t>16.12.2025</t>
  </si>
  <si>
    <t>05.12.2025</t>
  </si>
  <si>
    <t>30.01.2026</t>
  </si>
  <si>
    <t>15.03.2026</t>
  </si>
  <si>
    <t>05.12.2026</t>
  </si>
  <si>
    <t>16.12.2026</t>
  </si>
  <si>
    <t>30.01.2027</t>
  </si>
  <si>
    <t>15.03.2027</t>
  </si>
  <si>
    <t>05.12.2027</t>
  </si>
  <si>
    <t>16.12.2027</t>
  </si>
  <si>
    <t>Реестр контрактов, заключенных по результатам работ</t>
  </si>
  <si>
    <t>платежное поручение</t>
  </si>
  <si>
    <t>Закупка включена в план закупок</t>
  </si>
  <si>
    <t>Сведения о муниципальном контракте внесены в реестр контрактов, заключенных заказчиками, по результатам работ</t>
  </si>
  <si>
    <t>Произведена приемка поставленных товаров, выполненных работ, оказанных услуг</t>
  </si>
  <si>
    <t>Произведена оплата поставленных товаров, выполненных работ, оказанных услуг</t>
  </si>
  <si>
    <t>ЕИС в сфере закупок</t>
  </si>
  <si>
    <t>Утверждены схемы расположения земельных участков на кадастровом плане территории, утверждены проекты межевания территории</t>
  </si>
  <si>
    <t>Развитие градостроительной деятельности и управление земельными ресурсами на территории муниципального образования города Благовещенска</t>
  </si>
  <si>
    <t>«Обеспечение мероприятий по землеустройству и землепользованию»</t>
  </si>
  <si>
    <t xml:space="preserve">ДОПОЛНИТЕЛЬНЫЕ И ОБОСНОВЫВАЮЩИЕ МАТЕРИАЛЫ МУНИЦИПАЛЬНОГО ПРОЕКТА ГОРОДА БЛАГОВЕЩЕНСКА «ОБЕСПЕЧЕНИЕ МЕРОПРИЯТИЙ ПО ЗЕМЛЕУСТРОЙСТВУ И ЗЕМЛЕПОЛЬЗОВАНИЮ» (отсутствуют)
</t>
  </si>
  <si>
    <t>2.1. Прокси-показатели проекта (отсутствуют)</t>
  </si>
  <si>
    <t>Методика расчета показателей МПБ</t>
  </si>
  <si>
    <t xml:space="preserve">Приложение № 1
к паспорту муниципального проекта города Благовещенска 
«Обеспечение мероприятий по землеустройству и землепользованию»
</t>
  </si>
  <si>
    <r>
      <t xml:space="preserve">П = Пб + </t>
    </r>
    <r>
      <rPr>
        <sz val="12"/>
        <rFont val="Calibri"/>
        <family val="2"/>
        <charset val="204"/>
      </rPr>
      <t>∑</t>
    </r>
    <r>
      <rPr>
        <sz val="13.8"/>
        <rFont val="Times New Roman"/>
        <family val="1"/>
        <charset val="204"/>
      </rPr>
      <t xml:space="preserve"> Пn</t>
    </r>
  </si>
  <si>
    <t>Увеличение количества земельных участков, в отношении которых проведены кадастровые работы</t>
  </si>
  <si>
    <t>Доля земельных участков, в отношении которых проведены кадастровые работы, от общего количества земельных участков, планируемых к проведению работ / Увеличение количества земельных участков, в отношении которых проведены кадастровые работы</t>
  </si>
  <si>
    <t>Товпик А.В. Заместитель начальника земельного управления администрации города Благовещенска</t>
  </si>
  <si>
    <t>15.12.2025</t>
  </si>
  <si>
    <t>ГП АО, МП</t>
  </si>
  <si>
    <t>Повышение эффективности управления государственными финансами и использования имущества Амурской области / Проекты Амурской области</t>
  </si>
  <si>
    <t>31.12.2025</t>
  </si>
  <si>
    <t>Количество объектов недвижимости, в отношении которых проведены комплексные кадастровые работы</t>
  </si>
  <si>
    <t xml:space="preserve">Заключено 
соглашение  о  предоставлении 
субсидии из 
областного бюджета   бюджету города Благовещенск </t>
  </si>
  <si>
    <t xml:space="preserve">Предоставлена  отчетность, 
предусмотренная 
соглашением  о 
предоставлении
субсидии из 
областного бюджета   бюджету города Благовещенск </t>
  </si>
  <si>
    <t>4.</t>
  </si>
  <si>
    <t>4.1</t>
  </si>
  <si>
    <t>Организация выполения землеустроительных работ в отношении границ городского округа, населенных пунктов в его составе, путем заключения муниципальных контрактов</t>
  </si>
  <si>
    <t>4.1.1</t>
  </si>
  <si>
    <t>4.1.1 ф</t>
  </si>
  <si>
    <t>4.1.1 м</t>
  </si>
  <si>
    <t>ГИИС "АЦК-планирование"</t>
  </si>
  <si>
    <t>Внесено изменение в Закон Амурской области от 14.03.2005 № 447-ОЗ / Внесены изменения в Генеральный план городского округа</t>
  </si>
  <si>
    <t>30.06.2025</t>
  </si>
  <si>
    <t>03.07.2025</t>
  </si>
  <si>
    <t>25.08.2025</t>
  </si>
  <si>
    <t>01.11.2025</t>
  </si>
  <si>
    <t>11.11.2025</t>
  </si>
  <si>
    <t>25.11.2025</t>
  </si>
  <si>
    <t>4.1.К.1</t>
  </si>
  <si>
    <t>4.1.К.2</t>
  </si>
  <si>
    <t>4.1.К.3</t>
  </si>
  <si>
    <t>4.1.К.4</t>
  </si>
  <si>
    <t>4.1.К.5</t>
  </si>
  <si>
    <t>4.1.К.6</t>
  </si>
  <si>
    <t>4.1.К.7</t>
  </si>
  <si>
    <t>Актуализированы и внесены в ЕГРН сведения о границах городского округа, населенных пунктах в его составе</t>
  </si>
  <si>
    <t>Доля актуализированных и внесенных в ЕГРН сведений о границах городского округа, населенных пунктов в его составе</t>
  </si>
  <si>
    <t>Увеличение актуализированных и внесенных в ЕГРН сведений о границах городского округа, населенных пунктов в его составе</t>
  </si>
  <si>
    <t>Доля актуализированных и внесенных в ЕГРН сведений о границах городского округа, населенных пунктов в его составе / Увеличение актуализированных и внесенных в ЕГРН сведений о границах городского округа, населенных пунктов в его составе</t>
  </si>
  <si>
    <t>20.01.2028</t>
  </si>
  <si>
    <t>30.01.2028</t>
  </si>
  <si>
    <t>15.03.2028</t>
  </si>
  <si>
    <t>30.11.2028</t>
  </si>
  <si>
    <t>05.12.2028</t>
  </si>
  <si>
    <t>16.12.2028</t>
  </si>
  <si>
    <t>15.12.2026</t>
  </si>
  <si>
    <t>31.12.2026</t>
  </si>
  <si>
    <t>На конец 2026 года</t>
  </si>
  <si>
    <t>Всего на конец 2026 года (тыс. рублей)</t>
  </si>
  <si>
    <t>План достижения показателей проекта в 2026 году</t>
  </si>
  <si>
    <t>Проведены кадастровые работы</t>
  </si>
  <si>
    <t>План исполнения городского бюджета в части бюджетных ассигнований, предусмотренных на финансовое обеспечение реализации муниципального проекта города Благовещенска в 2026 году</t>
  </si>
  <si>
    <t>Проведены кадастровые работы в 2025 году</t>
  </si>
  <si>
    <t>Проведены кадастровые работы в 2026 году</t>
  </si>
  <si>
    <t>Проведены кадастровые работы в 2027 году</t>
  </si>
  <si>
    <t>Проведены кадастровые работы в 2028 году</t>
  </si>
  <si>
    <t>Количество объектов недвижимости, в отношении которых проведены комплексные кадастровые работы в 2025 году</t>
  </si>
  <si>
    <t>Количество объектов недвижимости, в отношении которых проведены комплексные кадастровые работы в 2026 году</t>
  </si>
  <si>
    <t xml:space="preserve">Приложение к распоряжению администрации города Благовещенска                                          от 24.11.2025 № 246р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</si>
</sst>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?"/>
    <numFmt numFmtId="165" formatCode="0.0"/>
    <numFmt numFmtId="166" formatCode="#,##0.0"/>
    <numFmt numFmtId="167" formatCode="#,##0.0_ ;\-#,##0.0\ "/>
  </numFmts>
  <fonts count="17" x14ac:knownFonts="1">
    <font>
      <sz val="10"/>
      <color theme="1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0"/>
      <color rgb="FFFF000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3.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n">
        <color theme="1"/>
      </right>
      <top style="thin">
        <color theme="1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 style="thin">
        <color theme="1"/>
      </left>
      <right/>
      <top style="thin">
        <color indexed="64"/>
      </top>
      <bottom/>
      <diagonal/>
    </border>
    <border>
      <left/>
      <right style="thin">
        <color theme="1"/>
      </right>
      <top style="thin">
        <color indexed="64"/>
      </top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indexed="64"/>
      </top>
      <bottom style="thin">
        <color theme="1"/>
      </bottom>
      <diagonal/>
    </border>
    <border>
      <left/>
      <right/>
      <top style="thin">
        <color indexed="64"/>
      </top>
      <bottom style="thin">
        <color theme="1"/>
      </bottom>
      <diagonal/>
    </border>
    <border>
      <left/>
      <right style="thin">
        <color theme="1"/>
      </right>
      <top style="thin">
        <color indexed="64"/>
      </top>
      <bottom style="thin">
        <color theme="1"/>
      </bottom>
      <diagonal/>
    </border>
  </borders>
  <cellStyleXfs count="2">
    <xf numFmtId="0" fontId="0" fillId="0" borderId="0"/>
    <xf numFmtId="0" fontId="5" fillId="0" borderId="0"/>
  </cellStyleXfs>
  <cellXfs count="271">
    <xf numFmtId="0" fontId="0" fillId="0" borderId="0" xfId="0"/>
    <xf numFmtId="0" fontId="0" fillId="0" borderId="0" xfId="0" applyProtection="1"/>
    <xf numFmtId="0" fontId="1" fillId="0" borderId="3" xfId="0" applyFont="1" applyBorder="1" applyAlignment="1" applyProtection="1">
      <alignment horizontal="center" vertical="top" wrapText="1"/>
    </xf>
    <xf numFmtId="0" fontId="1" fillId="0" borderId="3" xfId="0" applyFont="1" applyBorder="1" applyAlignment="1" applyProtection="1">
      <alignment horizontal="center" vertical="top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0" xfId="0" applyFont="1" applyProtection="1"/>
    <xf numFmtId="0" fontId="3" fillId="0" borderId="3" xfId="0" applyFont="1" applyBorder="1" applyAlignment="1" applyProtection="1">
      <alignment horizontal="center" vertical="center" wrapText="1"/>
    </xf>
    <xf numFmtId="164" fontId="1" fillId="0" borderId="3" xfId="0" applyNumberFormat="1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top" wrapText="1"/>
    </xf>
    <xf numFmtId="0" fontId="6" fillId="0" borderId="0" xfId="0" applyFont="1"/>
    <xf numFmtId="0" fontId="1" fillId="0" borderId="11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15" xfId="0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/>
    </xf>
    <xf numFmtId="0" fontId="7" fillId="0" borderId="0" xfId="0" applyFont="1" applyProtection="1"/>
    <xf numFmtId="0" fontId="8" fillId="0" borderId="0" xfId="0" applyFont="1"/>
    <xf numFmtId="0" fontId="1" fillId="0" borderId="0" xfId="0" applyFont="1" applyBorder="1" applyAlignment="1" applyProtection="1">
      <alignment horizontal="center"/>
    </xf>
    <xf numFmtId="0" fontId="8" fillId="0" borderId="0" xfId="0" applyFont="1" applyProtection="1"/>
    <xf numFmtId="0" fontId="1" fillId="0" borderId="9" xfId="0" applyFont="1" applyBorder="1" applyAlignment="1" applyProtection="1">
      <alignment horizontal="center" vertical="top" wrapText="1"/>
    </xf>
    <xf numFmtId="0" fontId="8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8" fillId="0" borderId="0" xfId="0" applyFont="1" applyAlignment="1">
      <alignment vertical="center"/>
    </xf>
    <xf numFmtId="0" fontId="10" fillId="0" borderId="0" xfId="0" applyFont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center" wrapText="1"/>
    </xf>
    <xf numFmtId="0" fontId="11" fillId="0" borderId="0" xfId="0" applyFont="1"/>
    <xf numFmtId="0" fontId="1" fillId="0" borderId="11" xfId="0" applyFont="1" applyBorder="1" applyAlignment="1" applyProtection="1">
      <alignment horizontal="left" vertical="top" wrapText="1"/>
    </xf>
    <xf numFmtId="0" fontId="1" fillId="0" borderId="0" xfId="0" applyFont="1" applyAlignment="1" applyProtection="1">
      <alignment horizontal="center" wrapText="1"/>
    </xf>
    <xf numFmtId="0" fontId="8" fillId="0" borderId="0" xfId="0" applyNumberFormat="1" applyFont="1" applyAlignment="1" applyProtection="1">
      <alignment wrapText="1"/>
    </xf>
    <xf numFmtId="0" fontId="7" fillId="0" borderId="0" xfId="0" applyFont="1"/>
    <xf numFmtId="0" fontId="1" fillId="0" borderId="1" xfId="0" applyFont="1" applyBorder="1" applyAlignment="1" applyProtection="1">
      <alignment horizontal="center"/>
    </xf>
    <xf numFmtId="0" fontId="8" fillId="0" borderId="0" xfId="0" applyFont="1" applyAlignment="1"/>
    <xf numFmtId="0" fontId="1" fillId="0" borderId="0" xfId="0" applyFont="1" applyBorder="1" applyAlignment="1" applyProtection="1">
      <alignment horizontal="center"/>
    </xf>
    <xf numFmtId="0" fontId="0" fillId="0" borderId="0" xfId="0" applyAlignment="1" applyProtection="1">
      <alignment wrapText="1"/>
    </xf>
    <xf numFmtId="0" fontId="0" fillId="0" borderId="0" xfId="0" applyAlignment="1">
      <alignment wrapText="1"/>
    </xf>
    <xf numFmtId="0" fontId="1" fillId="0" borderId="4" xfId="0" applyFont="1" applyFill="1" applyBorder="1" applyAlignment="1" applyProtection="1">
      <alignment horizontal="center" vertical="top" wrapText="1"/>
    </xf>
    <xf numFmtId="0" fontId="1" fillId="0" borderId="3" xfId="0" applyFont="1" applyFill="1" applyBorder="1" applyAlignment="1" applyProtection="1">
      <alignment horizontal="center" vertical="top"/>
    </xf>
    <xf numFmtId="0" fontId="1" fillId="0" borderId="0" xfId="0" applyFont="1" applyAlignment="1" applyProtection="1">
      <alignment horizontal="center"/>
    </xf>
    <xf numFmtId="0" fontId="1" fillId="0" borderId="3" xfId="0" applyFont="1" applyBorder="1" applyAlignment="1" applyProtection="1">
      <alignment horizontal="center" vertical="top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left" vertical="top" wrapText="1"/>
    </xf>
    <xf numFmtId="0" fontId="1" fillId="0" borderId="4" xfId="0" applyFont="1" applyBorder="1" applyAlignment="1" applyProtection="1">
      <alignment horizontal="center" vertical="top" wrapText="1"/>
    </xf>
    <xf numFmtId="14" fontId="1" fillId="0" borderId="4" xfId="0" applyNumberFormat="1" applyFont="1" applyFill="1" applyBorder="1" applyAlignment="1" applyProtection="1">
      <alignment horizontal="center" vertical="top" wrapText="1"/>
    </xf>
    <xf numFmtId="0" fontId="1" fillId="0" borderId="4" xfId="0" applyFont="1" applyFill="1" applyBorder="1" applyAlignment="1" applyProtection="1">
      <alignment horizontal="center" vertical="top" wrapText="1"/>
    </xf>
    <xf numFmtId="0" fontId="0" fillId="0" borderId="0" xfId="0" applyFill="1"/>
    <xf numFmtId="0" fontId="1" fillId="0" borderId="0" xfId="0" applyFont="1" applyFill="1" applyBorder="1" applyAlignment="1" applyProtection="1">
      <alignment vertical="top"/>
    </xf>
    <xf numFmtId="49" fontId="1" fillId="0" borderId="3" xfId="0" applyNumberFormat="1" applyFont="1" applyFill="1" applyBorder="1" applyAlignment="1" applyProtection="1">
      <alignment horizontal="center" vertical="top"/>
    </xf>
    <xf numFmtId="0" fontId="1" fillId="0" borderId="9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8" fillId="0" borderId="0" xfId="0" applyFont="1" applyFill="1"/>
    <xf numFmtId="0" fontId="1" fillId="0" borderId="10" xfId="0" applyFont="1" applyFill="1" applyBorder="1" applyAlignment="1" applyProtection="1">
      <alignment horizontal="center" vertical="top" wrapText="1"/>
    </xf>
    <xf numFmtId="0" fontId="1" fillId="0" borderId="2" xfId="0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horizontal="left" vertical="top" wrapText="1"/>
    </xf>
    <xf numFmtId="0" fontId="8" fillId="0" borderId="0" xfId="0" applyFont="1" applyFill="1" applyProtection="1"/>
    <xf numFmtId="0" fontId="1" fillId="0" borderId="3" xfId="0" applyFont="1" applyFill="1" applyBorder="1" applyAlignment="1" applyProtection="1">
      <alignment vertical="top" wrapText="1"/>
    </xf>
    <xf numFmtId="49" fontId="1" fillId="0" borderId="1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wrapText="1"/>
    </xf>
    <xf numFmtId="0" fontId="1" fillId="0" borderId="3" xfId="0" applyFont="1" applyFill="1" applyBorder="1" applyAlignment="1" applyProtection="1">
      <alignment horizontal="center" vertical="top" wrapText="1"/>
    </xf>
    <xf numFmtId="49" fontId="1" fillId="0" borderId="11" xfId="0" applyNumberFormat="1" applyFont="1" applyFill="1" applyBorder="1" applyAlignment="1" applyProtection="1">
      <alignment horizontal="center" vertical="top"/>
    </xf>
    <xf numFmtId="0" fontId="1" fillId="0" borderId="3" xfId="0" applyFont="1" applyFill="1" applyBorder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0" fontId="1" fillId="0" borderId="11" xfId="0" applyFont="1" applyFill="1" applyBorder="1" applyAlignment="1" applyProtection="1">
      <alignment horizontal="center" vertical="center" wrapText="1"/>
    </xf>
    <xf numFmtId="0" fontId="1" fillId="0" borderId="12" xfId="0" applyFont="1" applyFill="1" applyBorder="1" applyAlignment="1" applyProtection="1">
      <alignment horizontal="center" vertical="center" wrapText="1"/>
    </xf>
    <xf numFmtId="49" fontId="1" fillId="0" borderId="12" xfId="0" applyNumberFormat="1" applyFont="1" applyBorder="1" applyAlignment="1" applyProtection="1">
      <alignment horizontal="center" vertical="top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5" fillId="0" borderId="0" xfId="0" applyFont="1" applyFill="1" applyProtection="1"/>
    <xf numFmtId="0" fontId="12" fillId="0" borderId="4" xfId="0" applyFont="1" applyFill="1" applyBorder="1" applyAlignment="1">
      <alignment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/>
    </xf>
    <xf numFmtId="0" fontId="1" fillId="0" borderId="9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vertical="top" wrapText="1"/>
    </xf>
    <xf numFmtId="14" fontId="1" fillId="0" borderId="3" xfId="0" applyNumberFormat="1" applyFont="1" applyFill="1" applyBorder="1" applyAlignment="1" applyProtection="1">
      <alignment horizontal="center" vertical="center" wrapText="1"/>
    </xf>
    <xf numFmtId="49" fontId="1" fillId="0" borderId="9" xfId="0" applyNumberFormat="1" applyFont="1" applyFill="1" applyBorder="1" applyAlignment="1" applyProtection="1">
      <alignment horizontal="center" vertical="center"/>
    </xf>
    <xf numFmtId="49" fontId="1" fillId="0" borderId="4" xfId="0" applyNumberFormat="1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 wrapText="1"/>
    </xf>
    <xf numFmtId="0" fontId="1" fillId="0" borderId="22" xfId="0" applyFont="1" applyFill="1" applyBorder="1" applyAlignment="1" applyProtection="1">
      <alignment horizontal="center" vertical="top" wrapText="1"/>
    </xf>
    <xf numFmtId="49" fontId="5" fillId="0" borderId="4" xfId="0" applyNumberFormat="1" applyFont="1" applyBorder="1" applyAlignment="1">
      <alignment horizontal="center" vertical="center" wrapText="1"/>
    </xf>
    <xf numFmtId="0" fontId="1" fillId="0" borderId="11" xfId="0" applyFont="1" applyFill="1" applyBorder="1" applyAlignment="1" applyProtection="1">
      <alignment horizontal="center" vertical="center"/>
    </xf>
    <xf numFmtId="0" fontId="1" fillId="0" borderId="16" xfId="1" applyFont="1" applyFill="1" applyBorder="1" applyAlignment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top" wrapText="1"/>
    </xf>
    <xf numFmtId="49" fontId="1" fillId="0" borderId="4" xfId="0" applyNumberFormat="1" applyFont="1" applyBorder="1" applyAlignment="1" applyProtection="1">
      <alignment horizontal="left" vertical="top" wrapText="1"/>
    </xf>
    <xf numFmtId="165" fontId="1" fillId="0" borderId="3" xfId="0" applyNumberFormat="1" applyFont="1" applyBorder="1" applyAlignment="1" applyProtection="1">
      <alignment horizontal="center" vertical="top" wrapText="1"/>
    </xf>
    <xf numFmtId="165" fontId="1" fillId="0" borderId="3" xfId="0" applyNumberFormat="1" applyFont="1" applyBorder="1" applyAlignment="1" applyProtection="1">
      <alignment horizontal="center" vertical="center" wrapText="1"/>
    </xf>
    <xf numFmtId="165" fontId="1" fillId="0" borderId="3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top" wrapText="1"/>
    </xf>
    <xf numFmtId="49" fontId="1" fillId="0" borderId="3" xfId="0" applyNumberFormat="1" applyFont="1" applyFill="1" applyBorder="1" applyAlignment="1" applyProtection="1">
      <alignment horizontal="center" vertical="top" wrapText="1"/>
    </xf>
    <xf numFmtId="166" fontId="1" fillId="0" borderId="3" xfId="0" applyNumberFormat="1" applyFont="1" applyFill="1" applyBorder="1" applyAlignment="1" applyProtection="1">
      <alignment horizontal="center" vertical="center" wrapText="1"/>
    </xf>
    <xf numFmtId="0" fontId="0" fillId="0" borderId="21" xfId="0" applyBorder="1"/>
    <xf numFmtId="0" fontId="1" fillId="0" borderId="3" xfId="0" applyFont="1" applyBorder="1" applyAlignment="1" applyProtection="1">
      <alignment horizontal="center" vertical="top"/>
    </xf>
    <xf numFmtId="0" fontId="1" fillId="0" borderId="4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left" vertical="top"/>
    </xf>
    <xf numFmtId="0" fontId="1" fillId="0" borderId="20" xfId="0" applyFont="1" applyFill="1" applyBorder="1" applyAlignment="1" applyProtection="1">
      <alignment horizontal="center" vertical="top"/>
    </xf>
    <xf numFmtId="0" fontId="1" fillId="0" borderId="0" xfId="0" applyFont="1" applyBorder="1" applyAlignment="1" applyProtection="1">
      <alignment horizontal="left" vertical="top" wrapText="1"/>
    </xf>
    <xf numFmtId="0" fontId="7" fillId="0" borderId="0" xfId="0" applyFont="1" applyFill="1" applyAlignment="1" applyProtection="1">
      <alignment horizontal="center"/>
    </xf>
    <xf numFmtId="0" fontId="0" fillId="0" borderId="0" xfId="0" applyFill="1" applyAlignment="1" applyProtection="1">
      <alignment horizontal="center"/>
    </xf>
    <xf numFmtId="0" fontId="1" fillId="0" borderId="0" xfId="0" applyFont="1" applyFill="1" applyBorder="1" applyAlignment="1" applyProtection="1">
      <alignment horizontal="center" vertical="top" wrapText="1"/>
    </xf>
    <xf numFmtId="0" fontId="1" fillId="0" borderId="0" xfId="0" applyFont="1" applyBorder="1" applyAlignment="1" applyProtection="1">
      <alignment horizontal="center" vertical="top" wrapText="1"/>
    </xf>
    <xf numFmtId="0" fontId="1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top" wrapText="1"/>
    </xf>
    <xf numFmtId="14" fontId="1" fillId="0" borderId="0" xfId="0" applyNumberFormat="1" applyFont="1" applyFill="1" applyBorder="1" applyAlignment="1" applyProtection="1">
      <alignment horizontal="center" vertical="center"/>
    </xf>
    <xf numFmtId="14" fontId="1" fillId="0" borderId="0" xfId="0" applyNumberFormat="1" applyFont="1" applyFill="1" applyBorder="1" applyAlignment="1" applyProtection="1">
      <alignment vertical="top" wrapText="1"/>
    </xf>
    <xf numFmtId="49" fontId="1" fillId="0" borderId="0" xfId="0" applyNumberFormat="1" applyFont="1" applyFill="1" applyBorder="1" applyAlignment="1" applyProtection="1">
      <alignment vertical="top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 applyProtection="1">
      <alignment horizontal="center" vertical="center" wrapText="1"/>
    </xf>
    <xf numFmtId="165" fontId="16" fillId="0" borderId="3" xfId="0" applyNumberFormat="1" applyFont="1" applyBorder="1" applyAlignment="1" applyProtection="1">
      <alignment horizontal="center" vertical="center" wrapText="1"/>
    </xf>
    <xf numFmtId="166" fontId="15" fillId="0" borderId="3" xfId="0" applyNumberFormat="1" applyFont="1" applyFill="1" applyBorder="1" applyAlignment="1" applyProtection="1">
      <alignment horizontal="center" vertical="center" wrapText="1"/>
    </xf>
    <xf numFmtId="166" fontId="16" fillId="0" borderId="3" xfId="0" applyNumberFormat="1" applyFont="1" applyFill="1" applyBorder="1" applyAlignment="1" applyProtection="1">
      <alignment horizontal="center" vertical="center" wrapText="1"/>
    </xf>
    <xf numFmtId="0" fontId="15" fillId="0" borderId="4" xfId="0" applyFont="1" applyFill="1" applyBorder="1" applyAlignment="1" applyProtection="1">
      <alignment horizontal="center" vertical="top" wrapText="1"/>
    </xf>
    <xf numFmtId="0" fontId="1" fillId="0" borderId="4" xfId="0" applyFont="1" applyFill="1" applyBorder="1" applyAlignment="1">
      <alignment horizontal="center" vertical="center" wrapText="1"/>
    </xf>
    <xf numFmtId="165" fontId="15" fillId="0" borderId="3" xfId="0" applyNumberFormat="1" applyFont="1" applyFill="1" applyBorder="1" applyAlignment="1" applyProtection="1">
      <alignment horizontal="center" vertical="center" wrapText="1"/>
    </xf>
    <xf numFmtId="165" fontId="2" fillId="0" borderId="3" xfId="0" applyNumberFormat="1" applyFont="1" applyBorder="1" applyAlignment="1" applyProtection="1">
      <alignment horizontal="center" vertical="center" wrapText="1"/>
    </xf>
    <xf numFmtId="165" fontId="2" fillId="0" borderId="3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left" vertical="top" wrapText="1"/>
    </xf>
    <xf numFmtId="49" fontId="1" fillId="0" borderId="15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1" fillId="0" borderId="22" xfId="0" applyFont="1" applyFill="1" applyBorder="1" applyAlignment="1" applyProtection="1">
      <alignment vertical="top" wrapText="1"/>
    </xf>
    <xf numFmtId="0" fontId="1" fillId="0" borderId="22" xfId="0" applyFont="1" applyFill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top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165" fontId="15" fillId="0" borderId="3" xfId="0" applyNumberFormat="1" applyFont="1" applyBorder="1" applyAlignment="1" applyProtection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49" fontId="1" fillId="0" borderId="13" xfId="0" applyNumberFormat="1" applyFont="1" applyFill="1" applyBorder="1" applyAlignment="1" applyProtection="1">
      <alignment vertical="center" wrapText="1"/>
    </xf>
    <xf numFmtId="49" fontId="1" fillId="0" borderId="23" xfId="0" applyNumberFormat="1" applyFont="1" applyFill="1" applyBorder="1" applyAlignment="1" applyProtection="1">
      <alignment vertical="center" wrapText="1"/>
    </xf>
    <xf numFmtId="49" fontId="1" fillId="0" borderId="14" xfId="0" applyNumberFormat="1" applyFont="1" applyFill="1" applyBorder="1" applyAlignment="1" applyProtection="1">
      <alignment vertical="center" wrapText="1"/>
    </xf>
    <xf numFmtId="0" fontId="5" fillId="0" borderId="4" xfId="0" applyFont="1" applyBorder="1" applyProtection="1"/>
    <xf numFmtId="0" fontId="5" fillId="0" borderId="0" xfId="0" applyFont="1" applyProtection="1"/>
    <xf numFmtId="0" fontId="5" fillId="0" borderId="0" xfId="0" applyFont="1"/>
    <xf numFmtId="0" fontId="5" fillId="0" borderId="4" xfId="0" applyFont="1" applyBorder="1"/>
    <xf numFmtId="0" fontId="5" fillId="0" borderId="4" xfId="0" applyFont="1" applyFill="1" applyBorder="1" applyAlignment="1" applyProtection="1">
      <alignment horizontal="center" vertical="top"/>
    </xf>
    <xf numFmtId="14" fontId="1" fillId="0" borderId="13" xfId="0" applyNumberFormat="1" applyFont="1" applyFill="1" applyBorder="1" applyAlignment="1" applyProtection="1">
      <alignment horizontal="center" vertical="top" wrapText="1"/>
    </xf>
    <xf numFmtId="0" fontId="1" fillId="0" borderId="11" xfId="0" applyFont="1" applyFill="1" applyBorder="1" applyAlignment="1" applyProtection="1">
      <alignment vertical="top" wrapText="1"/>
    </xf>
    <xf numFmtId="14" fontId="1" fillId="0" borderId="12" xfId="0" applyNumberFormat="1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vertical="top" wrapText="1"/>
    </xf>
    <xf numFmtId="0" fontId="5" fillId="0" borderId="22" xfId="0" applyFont="1" applyFill="1" applyBorder="1" applyAlignment="1" applyProtection="1">
      <alignment horizontal="center" vertical="top"/>
    </xf>
    <xf numFmtId="49" fontId="1" fillId="0" borderId="10" xfId="0" applyNumberFormat="1" applyFont="1" applyFill="1" applyBorder="1" applyAlignment="1" applyProtection="1">
      <alignment vertical="top" wrapText="1"/>
    </xf>
    <xf numFmtId="49" fontId="1" fillId="0" borderId="22" xfId="0" applyNumberFormat="1" applyFont="1" applyFill="1" applyBorder="1" applyAlignment="1" applyProtection="1">
      <alignment vertical="top" wrapText="1"/>
    </xf>
    <xf numFmtId="0" fontId="5" fillId="0" borderId="22" xfId="0" applyFont="1" applyBorder="1" applyProtection="1"/>
    <xf numFmtId="0" fontId="1" fillId="0" borderId="2" xfId="0" applyFont="1" applyFill="1" applyBorder="1" applyAlignment="1" applyProtection="1">
      <alignment horizontal="center" vertical="center"/>
    </xf>
    <xf numFmtId="14" fontId="1" fillId="0" borderId="11" xfId="0" applyNumberFormat="1" applyFont="1" applyFill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 wrapText="1"/>
    </xf>
    <xf numFmtId="0" fontId="1" fillId="0" borderId="16" xfId="0" applyFont="1" applyFill="1" applyBorder="1" applyAlignment="1" applyProtection="1">
      <alignment horizontal="center" vertical="top" wrapText="1"/>
    </xf>
    <xf numFmtId="167" fontId="1" fillId="0" borderId="16" xfId="0" applyNumberFormat="1" applyFont="1" applyFill="1" applyBorder="1" applyAlignment="1" applyProtection="1">
      <alignment horizontal="center" vertical="top" wrapText="1"/>
    </xf>
    <xf numFmtId="164" fontId="1" fillId="0" borderId="11" xfId="0" applyNumberFormat="1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49" fontId="5" fillId="0" borderId="16" xfId="0" applyNumberFormat="1" applyFont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top"/>
    </xf>
    <xf numFmtId="0" fontId="5" fillId="0" borderId="0" xfId="0" applyFont="1" applyBorder="1" applyProtection="1"/>
    <xf numFmtId="0" fontId="15" fillId="0" borderId="1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0" borderId="4" xfId="0" applyFont="1" applyFill="1" applyBorder="1" applyAlignment="1" applyProtection="1">
      <alignment horizontal="left" vertical="top" wrapText="1"/>
    </xf>
    <xf numFmtId="0" fontId="1" fillId="0" borderId="0" xfId="0" applyFont="1" applyFill="1" applyAlignment="1" applyProtection="1">
      <alignment horizontal="center" wrapText="1"/>
    </xf>
    <xf numFmtId="0" fontId="1" fillId="0" borderId="4" xfId="0" applyFont="1" applyBorder="1" applyAlignment="1" applyProtection="1">
      <alignment horizontal="center" vertical="top" wrapText="1"/>
    </xf>
    <xf numFmtId="0" fontId="1" fillId="0" borderId="4" xfId="0" applyFont="1" applyFill="1" applyBorder="1" applyAlignment="1" applyProtection="1">
      <alignment horizontal="center" vertical="top" wrapText="1"/>
    </xf>
    <xf numFmtId="0" fontId="1" fillId="0" borderId="14" xfId="0" applyFont="1" applyFill="1" applyBorder="1" applyAlignment="1" applyProtection="1">
      <alignment horizontal="center" vertical="top" wrapText="1"/>
    </xf>
    <xf numFmtId="0" fontId="15" fillId="0" borderId="3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left" vertical="top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left" vertical="top" wrapText="1"/>
    </xf>
    <xf numFmtId="0" fontId="1" fillId="0" borderId="3" xfId="0" applyFont="1" applyFill="1" applyBorder="1" applyAlignment="1" applyProtection="1">
      <alignment horizontal="left" vertical="top" wrapText="1"/>
    </xf>
    <xf numFmtId="0" fontId="1" fillId="0" borderId="0" xfId="0" applyFont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49" fontId="1" fillId="0" borderId="11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" fillId="0" borderId="2" xfId="0" applyFont="1" applyBorder="1" applyAlignment="1" applyProtection="1">
      <alignment horizontal="left" vertical="top" wrapText="1"/>
    </xf>
    <xf numFmtId="166" fontId="2" fillId="0" borderId="3" xfId="0" applyNumberFormat="1" applyFont="1" applyFill="1" applyBorder="1" applyAlignment="1" applyProtection="1">
      <alignment horizontal="center" vertical="center" wrapText="1"/>
    </xf>
    <xf numFmtId="166" fontId="2" fillId="0" borderId="0" xfId="0" applyNumberFormat="1" applyFont="1" applyFill="1" applyBorder="1" applyAlignment="1" applyProtection="1">
      <alignment horizontal="center" vertical="center" wrapText="1"/>
    </xf>
    <xf numFmtId="165" fontId="1" fillId="0" borderId="4" xfId="0" applyNumberFormat="1" applyFont="1" applyFill="1" applyBorder="1" applyAlignment="1" applyProtection="1">
      <alignment horizontal="center" vertical="top" wrapText="1"/>
    </xf>
    <xf numFmtId="0" fontId="1" fillId="0" borderId="4" xfId="0" applyFont="1" applyFill="1" applyBorder="1" applyAlignment="1" applyProtection="1">
      <alignment horizontal="left" vertical="top" wrapText="1"/>
    </xf>
    <xf numFmtId="0" fontId="4" fillId="0" borderId="4" xfId="0" applyFont="1" applyBorder="1" applyAlignment="1" applyProtection="1">
      <alignment horizontal="left" vertical="top" wrapText="1"/>
    </xf>
    <xf numFmtId="0" fontId="1" fillId="0" borderId="4" xfId="0" applyFont="1" applyBorder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1" fillId="0" borderId="0" xfId="0" applyFont="1" applyFill="1" applyAlignment="1" applyProtection="1">
      <alignment horizontal="center" wrapText="1"/>
    </xf>
    <xf numFmtId="0" fontId="1" fillId="0" borderId="0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 vertical="top" wrapText="1"/>
    </xf>
    <xf numFmtId="0" fontId="1" fillId="0" borderId="4" xfId="0" applyFont="1" applyFill="1" applyBorder="1" applyAlignment="1" applyProtection="1">
      <alignment horizontal="center" vertical="top" wrapText="1"/>
    </xf>
    <xf numFmtId="0" fontId="4" fillId="0" borderId="4" xfId="0" applyFont="1" applyFill="1" applyBorder="1" applyAlignment="1" applyProtection="1">
      <alignment horizontal="left" vertical="top" wrapText="1"/>
    </xf>
    <xf numFmtId="0" fontId="1" fillId="0" borderId="13" xfId="0" applyFont="1" applyFill="1" applyBorder="1" applyAlignment="1" applyProtection="1">
      <alignment horizontal="center" vertical="top" wrapText="1"/>
    </xf>
    <xf numFmtId="0" fontId="1" fillId="0" borderId="23" xfId="0" applyFont="1" applyFill="1" applyBorder="1" applyAlignment="1" applyProtection="1">
      <alignment horizontal="center" vertical="top" wrapText="1"/>
    </xf>
    <xf numFmtId="0" fontId="1" fillId="0" borderId="14" xfId="0" applyFont="1" applyFill="1" applyBorder="1" applyAlignment="1" applyProtection="1">
      <alignment horizontal="center" vertical="top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23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24" xfId="0" applyFont="1" applyFill="1" applyBorder="1" applyAlignment="1" applyProtection="1">
      <alignment horizontal="left" vertical="top" wrapText="1"/>
    </xf>
    <xf numFmtId="0" fontId="1" fillId="0" borderId="25" xfId="0" applyFont="1" applyFill="1" applyBorder="1" applyAlignment="1" applyProtection="1">
      <alignment horizontal="left" vertical="top" wrapText="1"/>
    </xf>
    <xf numFmtId="0" fontId="1" fillId="0" borderId="26" xfId="0" applyFont="1" applyFill="1" applyBorder="1" applyAlignment="1" applyProtection="1">
      <alignment horizontal="left" vertical="top" wrapText="1"/>
    </xf>
    <xf numFmtId="0" fontId="1" fillId="0" borderId="13" xfId="0" applyFont="1" applyFill="1" applyBorder="1" applyAlignment="1" applyProtection="1">
      <alignment horizontal="left" vertical="top" wrapText="1"/>
    </xf>
    <xf numFmtId="0" fontId="1" fillId="0" borderId="23" xfId="0" applyFont="1" applyFill="1" applyBorder="1" applyAlignment="1" applyProtection="1">
      <alignment horizontal="left" vertical="top" wrapText="1"/>
    </xf>
    <xf numFmtId="0" fontId="1" fillId="0" borderId="14" xfId="0" applyFont="1" applyFill="1" applyBorder="1" applyAlignment="1" applyProtection="1">
      <alignment horizontal="left" vertical="top" wrapText="1"/>
    </xf>
    <xf numFmtId="0" fontId="1" fillId="0" borderId="3" xfId="0" applyFont="1" applyBorder="1" applyAlignment="1" applyProtection="1">
      <alignment horizontal="center" vertical="top"/>
    </xf>
    <xf numFmtId="0" fontId="1" fillId="0" borderId="3" xfId="0" applyFont="1" applyBorder="1" applyAlignment="1" applyProtection="1">
      <alignment horizontal="center" vertical="top" wrapText="1"/>
    </xf>
    <xf numFmtId="0" fontId="1" fillId="0" borderId="3" xfId="0" applyFont="1" applyFill="1" applyBorder="1" applyAlignment="1" applyProtection="1">
      <alignment horizontal="center" vertical="top" wrapText="1"/>
    </xf>
    <xf numFmtId="0" fontId="10" fillId="0" borderId="0" xfId="0" applyFont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left" vertical="top" wrapText="1"/>
    </xf>
    <xf numFmtId="0" fontId="1" fillId="0" borderId="5" xfId="0" applyFont="1" applyFill="1" applyBorder="1" applyAlignment="1" applyProtection="1">
      <alignment horizontal="left" vertical="top" wrapText="1"/>
    </xf>
    <xf numFmtId="0" fontId="1" fillId="0" borderId="6" xfId="0" applyFont="1" applyFill="1" applyBorder="1" applyAlignment="1" applyProtection="1">
      <alignment horizontal="left" vertical="top" wrapText="1"/>
    </xf>
    <xf numFmtId="0" fontId="1" fillId="0" borderId="7" xfId="0" applyFont="1" applyFill="1" applyBorder="1" applyAlignment="1" applyProtection="1">
      <alignment horizontal="left" vertical="top" wrapText="1"/>
    </xf>
    <xf numFmtId="0" fontId="1" fillId="0" borderId="0" xfId="0" applyFont="1" applyFill="1" applyBorder="1" applyAlignment="1" applyProtection="1">
      <alignment horizontal="left" vertical="top" wrapText="1"/>
    </xf>
    <xf numFmtId="0" fontId="1" fillId="0" borderId="8" xfId="0" applyFont="1" applyFill="1" applyBorder="1" applyAlignment="1" applyProtection="1">
      <alignment horizontal="left" vertical="top" wrapText="1"/>
    </xf>
    <xf numFmtId="0" fontId="1" fillId="0" borderId="19" xfId="0" applyFont="1" applyFill="1" applyBorder="1" applyAlignment="1" applyProtection="1">
      <alignment horizontal="left" vertical="center" wrapText="1"/>
    </xf>
    <xf numFmtId="0" fontId="1" fillId="0" borderId="17" xfId="0" applyFont="1" applyFill="1" applyBorder="1" applyAlignment="1" applyProtection="1">
      <alignment horizontal="left" vertical="center" wrapText="1"/>
    </xf>
    <xf numFmtId="0" fontId="1" fillId="0" borderId="18" xfId="0" applyFont="1" applyFill="1" applyBorder="1" applyAlignment="1" applyProtection="1">
      <alignment horizontal="left" vertical="center" wrapText="1"/>
    </xf>
    <xf numFmtId="0" fontId="1" fillId="0" borderId="13" xfId="0" applyFont="1" applyFill="1" applyBorder="1" applyAlignment="1" applyProtection="1">
      <alignment horizontal="left" vertical="center" wrapText="1"/>
    </xf>
    <xf numFmtId="0" fontId="1" fillId="0" borderId="23" xfId="0" applyFont="1" applyFill="1" applyBorder="1" applyAlignment="1" applyProtection="1">
      <alignment horizontal="left" vertical="center" wrapText="1"/>
    </xf>
    <xf numFmtId="0" fontId="1" fillId="0" borderId="14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left" vertical="top" wrapText="1"/>
    </xf>
    <xf numFmtId="0" fontId="1" fillId="0" borderId="6" xfId="0" applyFont="1" applyBorder="1" applyAlignment="1" applyProtection="1">
      <alignment horizontal="left" vertical="top" wrapText="1"/>
    </xf>
    <xf numFmtId="0" fontId="1" fillId="0" borderId="3" xfId="0" applyFont="1" applyBorder="1" applyAlignment="1" applyProtection="1">
      <alignment horizontal="left" vertical="top" wrapText="1"/>
    </xf>
    <xf numFmtId="0" fontId="1" fillId="0" borderId="3" xfId="0" applyFont="1" applyFill="1" applyBorder="1" applyAlignment="1" applyProtection="1">
      <alignment horizontal="left" vertical="top" wrapText="1"/>
    </xf>
    <xf numFmtId="0" fontId="1" fillId="0" borderId="0" xfId="0" applyFont="1" applyAlignment="1" applyProtection="1">
      <alignment horizontal="center"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5" xfId="0" applyFont="1" applyFill="1" applyBorder="1" applyAlignment="1" applyProtection="1">
      <alignment horizontal="left" vertical="center" wrapText="1"/>
    </xf>
    <xf numFmtId="0" fontId="1" fillId="0" borderId="6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6" xfId="0" applyFont="1" applyFill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 wrapText="1"/>
    </xf>
    <xf numFmtId="49" fontId="1" fillId="0" borderId="9" xfId="0" applyNumberFormat="1" applyFont="1" applyBorder="1" applyAlignment="1" applyProtection="1">
      <alignment horizontal="center" vertical="center" wrapText="1"/>
    </xf>
    <xf numFmtId="49" fontId="1" fillId="0" borderId="11" xfId="0" applyNumberFormat="1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9" fillId="0" borderId="0" xfId="0" applyFont="1" applyFill="1" applyAlignment="1" applyProtection="1">
      <alignment horizontal="center"/>
    </xf>
    <xf numFmtId="49" fontId="1" fillId="0" borderId="28" xfId="0" applyNumberFormat="1" applyFont="1" applyFill="1" applyBorder="1" applyAlignment="1" applyProtection="1">
      <alignment horizontal="center" vertical="center" wrapText="1"/>
    </xf>
    <xf numFmtId="49" fontId="1" fillId="0" borderId="11" xfId="0" applyNumberFormat="1" applyFont="1" applyFill="1" applyBorder="1" applyAlignment="1" applyProtection="1">
      <alignment horizontal="center" vertical="center" wrapText="1"/>
    </xf>
    <xf numFmtId="49" fontId="1" fillId="0" borderId="29" xfId="0" applyNumberFormat="1" applyFont="1" applyFill="1" applyBorder="1" applyAlignment="1" applyProtection="1">
      <alignment horizontal="center" vertical="center" wrapText="1"/>
    </xf>
    <xf numFmtId="49" fontId="1" fillId="0" borderId="30" xfId="0" applyNumberFormat="1" applyFont="1" applyFill="1" applyBorder="1" applyAlignment="1" applyProtection="1">
      <alignment horizontal="center" vertical="center" wrapText="1"/>
    </xf>
    <xf numFmtId="49" fontId="1" fillId="0" borderId="12" xfId="0" applyNumberFormat="1" applyFont="1" applyFill="1" applyBorder="1" applyAlignment="1" applyProtection="1">
      <alignment horizontal="center" vertical="center" wrapText="1"/>
    </xf>
    <xf numFmtId="49" fontId="1" fillId="0" borderId="31" xfId="0" applyNumberFormat="1" applyFont="1" applyFill="1" applyBorder="1" applyAlignment="1" applyProtection="1">
      <alignment horizontal="center" vertical="center" wrapText="1"/>
    </xf>
    <xf numFmtId="0" fontId="9" fillId="0" borderId="27" xfId="0" applyFont="1" applyFill="1" applyBorder="1" applyAlignment="1" applyProtection="1">
      <alignment horizontal="center"/>
    </xf>
    <xf numFmtId="49" fontId="1" fillId="0" borderId="33" xfId="0" applyNumberFormat="1" applyFont="1" applyFill="1" applyBorder="1" applyAlignment="1" applyProtection="1">
      <alignment horizontal="center" vertical="center" wrapText="1"/>
    </xf>
    <xf numFmtId="49" fontId="1" fillId="0" borderId="34" xfId="0" applyNumberFormat="1" applyFont="1" applyFill="1" applyBorder="1" applyAlignment="1" applyProtection="1">
      <alignment horizontal="center" vertical="center" wrapText="1"/>
    </xf>
    <xf numFmtId="49" fontId="1" fillId="0" borderId="35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9" xfId="0" applyNumberFormat="1" applyFont="1" applyFill="1" applyBorder="1" applyAlignment="1" applyProtection="1">
      <alignment horizontal="center" vertical="center" wrapText="1"/>
    </xf>
    <xf numFmtId="49" fontId="1" fillId="0" borderId="15" xfId="0" applyNumberFormat="1" applyFont="1" applyFill="1" applyBorder="1" applyAlignment="1" applyProtection="1">
      <alignment horizontal="center" vertical="center" wrapText="1"/>
    </xf>
    <xf numFmtId="49" fontId="1" fillId="0" borderId="10" xfId="0" applyNumberFormat="1" applyFont="1" applyFill="1" applyBorder="1" applyAlignment="1" applyProtection="1">
      <alignment horizontal="center" vertical="center" wrapText="1"/>
    </xf>
    <xf numFmtId="49" fontId="1" fillId="0" borderId="32" xfId="0" applyNumberFormat="1" applyFont="1" applyFill="1" applyBorder="1" applyAlignment="1" applyProtection="1">
      <alignment horizontal="center" vertical="center" wrapText="1"/>
    </xf>
    <xf numFmtId="49" fontId="1" fillId="0" borderId="7" xfId="0" applyNumberFormat="1" applyFont="1" applyFill="1" applyBorder="1" applyAlignment="1" applyProtection="1">
      <alignment horizontal="center" vertical="center" wrapText="1"/>
    </xf>
    <xf numFmtId="49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right" vertical="top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7" xfId="0" applyFont="1" applyFill="1" applyBorder="1" applyAlignment="1" applyProtection="1">
      <alignment horizontal="center" wrapText="1"/>
    </xf>
    <xf numFmtId="0" fontId="1" fillId="0" borderId="0" xfId="0" applyFont="1" applyFill="1" applyBorder="1" applyAlignment="1" applyProtection="1">
      <alignment horizontal="center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1" fillId="0" borderId="0" xfId="0" applyFont="1" applyFill="1" applyBorder="1" applyAlignment="1" applyProtection="1">
      <alignment horizontal="center" vertical="top" wrapText="1"/>
    </xf>
    <xf numFmtId="0" fontId="1" fillId="0" borderId="20" xfId="0" applyFont="1" applyFill="1" applyBorder="1" applyAlignment="1" applyProtection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tabSelected="1" topLeftCell="D1" workbookViewId="0">
      <selection activeCell="D2" sqref="D2:E2"/>
    </sheetView>
  </sheetViews>
  <sheetFormatPr defaultColWidth="9" defaultRowHeight="12.75" x14ac:dyDescent="0.2"/>
  <cols>
    <col min="1" max="1" width="55.28515625" style="1" customWidth="1"/>
    <col min="2" max="2" width="7.5703125" style="1" customWidth="1"/>
    <col min="3" max="3" width="33.5703125" style="1" customWidth="1"/>
    <col min="4" max="4" width="19.42578125" style="1" customWidth="1"/>
    <col min="5" max="5" width="12.7109375" style="1" customWidth="1"/>
    <col min="6" max="6" width="15.7109375" customWidth="1"/>
  </cols>
  <sheetData>
    <row r="1" spans="1:7" ht="15.6" customHeight="1" x14ac:dyDescent="0.25">
      <c r="A1" s="190"/>
      <c r="B1" s="190"/>
      <c r="C1" s="190"/>
      <c r="D1" s="190"/>
      <c r="E1" s="190"/>
    </row>
    <row r="2" spans="1:7" ht="64.5" customHeight="1" x14ac:dyDescent="0.2">
      <c r="D2" s="189" t="s">
        <v>263</v>
      </c>
      <c r="E2" s="189"/>
    </row>
    <row r="3" spans="1:7" ht="15.6" customHeight="1" x14ac:dyDescent="0.25">
      <c r="A3" s="191" t="s">
        <v>0</v>
      </c>
      <c r="B3" s="191"/>
      <c r="C3" s="191"/>
      <c r="D3" s="191"/>
      <c r="E3" s="191"/>
    </row>
    <row r="4" spans="1:7" ht="15.6" customHeight="1" x14ac:dyDescent="0.25">
      <c r="A4" s="192" t="s">
        <v>106</v>
      </c>
      <c r="B4" s="192"/>
      <c r="C4" s="192"/>
      <c r="D4" s="192"/>
      <c r="E4" s="192"/>
    </row>
    <row r="5" spans="1:7" ht="15.6" customHeight="1" x14ac:dyDescent="0.25">
      <c r="A5" s="193" t="s">
        <v>203</v>
      </c>
      <c r="B5" s="193"/>
      <c r="C5" s="193"/>
      <c r="D5" s="193"/>
      <c r="E5" s="193"/>
    </row>
    <row r="7" spans="1:7" ht="15.6" customHeight="1" x14ac:dyDescent="0.25">
      <c r="A7" s="194" t="s">
        <v>1</v>
      </c>
      <c r="B7" s="194"/>
      <c r="C7" s="194"/>
      <c r="D7" s="194"/>
      <c r="E7" s="194"/>
    </row>
    <row r="8" spans="1:7" ht="15.6" customHeight="1" x14ac:dyDescent="0.25">
      <c r="A8" s="33"/>
      <c r="B8" s="33"/>
      <c r="C8" s="33"/>
      <c r="D8" s="33"/>
      <c r="E8" s="16"/>
    </row>
    <row r="9" spans="1:7" ht="51.75" customHeight="1" x14ac:dyDescent="0.2">
      <c r="A9" s="43" t="s">
        <v>2</v>
      </c>
      <c r="B9" s="186" t="s">
        <v>113</v>
      </c>
      <c r="C9" s="186"/>
      <c r="D9" s="44" t="s">
        <v>3</v>
      </c>
      <c r="E9" s="36" t="s">
        <v>92</v>
      </c>
      <c r="F9" s="45">
        <v>47118</v>
      </c>
      <c r="G9" s="23"/>
    </row>
    <row r="10" spans="1:7" ht="29.25" customHeight="1" x14ac:dyDescent="0.2">
      <c r="A10" s="43" t="s">
        <v>4</v>
      </c>
      <c r="B10" s="187" t="s">
        <v>79</v>
      </c>
      <c r="C10" s="188"/>
      <c r="D10" s="187" t="s">
        <v>69</v>
      </c>
      <c r="E10" s="187"/>
      <c r="F10" s="187"/>
    </row>
    <row r="11" spans="1:7" ht="40.5" customHeight="1" x14ac:dyDescent="0.2">
      <c r="A11" s="43" t="s">
        <v>5</v>
      </c>
      <c r="B11" s="187" t="s">
        <v>82</v>
      </c>
      <c r="C11" s="188"/>
      <c r="D11" s="186" t="s">
        <v>104</v>
      </c>
      <c r="E11" s="197"/>
      <c r="F11" s="197"/>
    </row>
    <row r="12" spans="1:7" ht="42.75" customHeight="1" x14ac:dyDescent="0.2">
      <c r="A12" s="43" t="s">
        <v>6</v>
      </c>
      <c r="B12" s="187" t="s">
        <v>83</v>
      </c>
      <c r="C12" s="188"/>
      <c r="D12" s="186" t="s">
        <v>105</v>
      </c>
      <c r="E12" s="186"/>
      <c r="F12" s="186"/>
    </row>
    <row r="13" spans="1:7" ht="63" customHeight="1" x14ac:dyDescent="0.2">
      <c r="A13" s="196" t="s">
        <v>107</v>
      </c>
      <c r="B13" s="36">
        <v>1</v>
      </c>
      <c r="C13" s="36" t="s">
        <v>108</v>
      </c>
      <c r="D13" s="196" t="s">
        <v>202</v>
      </c>
      <c r="E13" s="196"/>
      <c r="F13" s="196"/>
    </row>
    <row r="14" spans="1:7" ht="63" customHeight="1" x14ac:dyDescent="0.2">
      <c r="A14" s="196"/>
      <c r="B14" s="87" t="s">
        <v>7</v>
      </c>
      <c r="C14" s="86" t="s">
        <v>162</v>
      </c>
      <c r="D14" s="198" t="s">
        <v>27</v>
      </c>
      <c r="E14" s="199"/>
      <c r="F14" s="200"/>
    </row>
    <row r="15" spans="1:7" ht="102" customHeight="1" x14ac:dyDescent="0.2">
      <c r="A15" s="196"/>
      <c r="B15" s="43" t="s">
        <v>109</v>
      </c>
      <c r="C15" s="43" t="s">
        <v>110</v>
      </c>
      <c r="D15" s="195" t="s">
        <v>214</v>
      </c>
      <c r="E15" s="195"/>
      <c r="F15" s="195"/>
    </row>
    <row r="16" spans="1:7" x14ac:dyDescent="0.2">
      <c r="B16" s="34"/>
      <c r="C16" s="34"/>
      <c r="D16" s="34"/>
      <c r="E16" s="34"/>
      <c r="F16" s="35"/>
    </row>
    <row r="19" spans="3:3" x14ac:dyDescent="0.2">
      <c r="C19" s="14"/>
    </row>
  </sheetData>
  <mergeCells count="17">
    <mergeCell ref="D15:F15"/>
    <mergeCell ref="D13:F13"/>
    <mergeCell ref="A13:A15"/>
    <mergeCell ref="D11:F11"/>
    <mergeCell ref="D12:F12"/>
    <mergeCell ref="D14:F14"/>
    <mergeCell ref="A1:E1"/>
    <mergeCell ref="A3:E3"/>
    <mergeCell ref="A4:E4"/>
    <mergeCell ref="A5:E5"/>
    <mergeCell ref="A7:E7"/>
    <mergeCell ref="B9:C9"/>
    <mergeCell ref="B10:C10"/>
    <mergeCell ref="B11:C11"/>
    <mergeCell ref="B12:C12"/>
    <mergeCell ref="D2:E2"/>
    <mergeCell ref="D10:F10"/>
  </mergeCells>
  <pageMargins left="0.7" right="0.7" top="0.75" bottom="0.75" header="0.51181102362204689" footer="0.51181102362204689"/>
  <pageSetup paperSize="9" scale="92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48513"/>
  <sheetViews>
    <sheetView topLeftCell="J1" workbookViewId="0">
      <selection activeCell="K11" sqref="K11"/>
    </sheetView>
  </sheetViews>
  <sheetFormatPr defaultColWidth="9" defaultRowHeight="12.75" x14ac:dyDescent="0.2"/>
  <cols>
    <col min="1" max="1" width="8.7109375" style="1" customWidth="1"/>
    <col min="2" max="2" width="27.28515625" style="1" customWidth="1"/>
    <col min="3" max="3" width="12.7109375" style="1" customWidth="1"/>
    <col min="4" max="4" width="13.140625" style="1" customWidth="1"/>
    <col min="5" max="5" width="18.5703125" style="1" customWidth="1"/>
    <col min="6" max="6" width="16.140625" style="1" customWidth="1"/>
    <col min="7" max="7" width="18" style="1" customWidth="1"/>
    <col min="8" max="8" width="12.28515625" style="1" customWidth="1"/>
    <col min="9" max="9" width="11.28515625" style="1" customWidth="1"/>
    <col min="10" max="10" width="12.140625" style="1" customWidth="1"/>
    <col min="11" max="11" width="14.42578125" style="1" customWidth="1"/>
    <col min="12" max="12" width="25.7109375" style="1" customWidth="1"/>
    <col min="13" max="13" width="8.42578125" style="1" hidden="1" customWidth="1"/>
    <col min="14" max="14" width="17.85546875" customWidth="1"/>
  </cols>
  <sheetData>
    <row r="1" spans="1:15" x14ac:dyDescent="0.2">
      <c r="A1" s="137"/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8"/>
    </row>
    <row r="2" spans="1:15" ht="50.25" customHeight="1" x14ac:dyDescent="0.2">
      <c r="A2" s="262" t="s">
        <v>141</v>
      </c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137"/>
      <c r="N2" s="138"/>
    </row>
    <row r="3" spans="1:15" x14ac:dyDescent="0.2">
      <c r="A3" s="137"/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8"/>
    </row>
    <row r="4" spans="1:15" ht="15.6" customHeight="1" x14ac:dyDescent="0.25">
      <c r="A4" s="194" t="s">
        <v>100</v>
      </c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38"/>
    </row>
    <row r="5" spans="1:15" ht="15.6" customHeight="1" x14ac:dyDescent="0.25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138"/>
      <c r="O5" s="26"/>
    </row>
    <row r="6" spans="1:15" ht="35.25" customHeight="1" x14ac:dyDescent="0.2">
      <c r="A6" s="242" t="s">
        <v>28</v>
      </c>
      <c r="B6" s="242" t="s">
        <v>124</v>
      </c>
      <c r="C6" s="242" t="s">
        <v>56</v>
      </c>
      <c r="D6" s="242"/>
      <c r="E6" s="242" t="s">
        <v>57</v>
      </c>
      <c r="F6" s="242"/>
      <c r="G6" s="242" t="s">
        <v>58</v>
      </c>
      <c r="H6" s="242" t="s">
        <v>125</v>
      </c>
      <c r="I6" s="242" t="s">
        <v>142</v>
      </c>
      <c r="J6" s="242"/>
      <c r="K6" s="242" t="s">
        <v>59</v>
      </c>
      <c r="L6" s="242" t="s">
        <v>60</v>
      </c>
      <c r="M6" s="227" t="s">
        <v>16</v>
      </c>
      <c r="N6" s="265" t="s">
        <v>118</v>
      </c>
    </row>
    <row r="7" spans="1:15" ht="109.15" customHeight="1" x14ac:dyDescent="0.2">
      <c r="A7" s="242"/>
      <c r="B7" s="242"/>
      <c r="C7" s="129" t="s">
        <v>61</v>
      </c>
      <c r="D7" s="129" t="s">
        <v>62</v>
      </c>
      <c r="E7" s="129" t="s">
        <v>63</v>
      </c>
      <c r="F7" s="129" t="s">
        <v>64</v>
      </c>
      <c r="G7" s="242"/>
      <c r="H7" s="242"/>
      <c r="I7" s="129" t="s">
        <v>65</v>
      </c>
      <c r="J7" s="129" t="s">
        <v>66</v>
      </c>
      <c r="K7" s="242"/>
      <c r="L7" s="242"/>
      <c r="M7" s="227"/>
      <c r="N7" s="265"/>
    </row>
    <row r="8" spans="1:15" ht="15.6" customHeight="1" x14ac:dyDescent="0.2">
      <c r="A8" s="129">
        <v>1</v>
      </c>
      <c r="B8" s="129">
        <v>2</v>
      </c>
      <c r="C8" s="129">
        <v>3</v>
      </c>
      <c r="D8" s="129">
        <v>4</v>
      </c>
      <c r="E8" s="129">
        <v>5</v>
      </c>
      <c r="F8" s="129">
        <v>6</v>
      </c>
      <c r="G8" s="129">
        <v>7</v>
      </c>
      <c r="H8" s="129">
        <v>8</v>
      </c>
      <c r="I8" s="129">
        <v>9</v>
      </c>
      <c r="J8" s="129">
        <v>10</v>
      </c>
      <c r="K8" s="129">
        <v>11</v>
      </c>
      <c r="L8" s="129">
        <v>12</v>
      </c>
      <c r="M8" s="128">
        <v>13</v>
      </c>
      <c r="N8" s="96">
        <v>13</v>
      </c>
    </row>
    <row r="9" spans="1:15" ht="15.6" customHeight="1" x14ac:dyDescent="0.2">
      <c r="A9" s="129" t="s">
        <v>94</v>
      </c>
      <c r="B9" s="129" t="s">
        <v>96</v>
      </c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8"/>
      <c r="N9" s="139"/>
    </row>
    <row r="10" spans="1:15" ht="39.75" customHeight="1" x14ac:dyDescent="0.25">
      <c r="A10" s="63" t="s">
        <v>95</v>
      </c>
      <c r="B10" s="266" t="s">
        <v>210</v>
      </c>
      <c r="C10" s="267"/>
      <c r="D10" s="267"/>
      <c r="E10" s="267"/>
      <c r="F10" s="267"/>
      <c r="G10" s="267"/>
      <c r="H10" s="267"/>
      <c r="I10" s="267"/>
      <c r="J10" s="267"/>
      <c r="K10" s="267"/>
      <c r="L10" s="267"/>
      <c r="M10" s="267"/>
      <c r="N10" s="267"/>
    </row>
    <row r="11" spans="1:15" ht="142.5" customHeight="1" x14ac:dyDescent="0.2">
      <c r="A11" s="74" t="s">
        <v>67</v>
      </c>
      <c r="B11" s="58" t="s">
        <v>255</v>
      </c>
      <c r="C11" s="78">
        <v>45658</v>
      </c>
      <c r="D11" s="78">
        <v>47118</v>
      </c>
      <c r="E11" s="6" t="s">
        <v>27</v>
      </c>
      <c r="F11" s="81" t="s">
        <v>27</v>
      </c>
      <c r="G11" s="166" t="s">
        <v>211</v>
      </c>
      <c r="H11" s="166" t="s">
        <v>27</v>
      </c>
      <c r="I11" s="166" t="s">
        <v>27</v>
      </c>
      <c r="J11" s="166" t="s">
        <v>27</v>
      </c>
      <c r="K11" s="114">
        <v>3405</v>
      </c>
      <c r="L11" s="7" t="s">
        <v>27</v>
      </c>
      <c r="M11" s="171"/>
      <c r="N11" s="83" t="s">
        <v>27</v>
      </c>
    </row>
    <row r="12" spans="1:15" ht="142.5" customHeight="1" x14ac:dyDescent="0.2">
      <c r="A12" s="74" t="s">
        <v>67</v>
      </c>
      <c r="B12" s="58" t="s">
        <v>257</v>
      </c>
      <c r="C12" s="78">
        <v>45658</v>
      </c>
      <c r="D12" s="78">
        <v>46022</v>
      </c>
      <c r="E12" s="6" t="s">
        <v>27</v>
      </c>
      <c r="F12" s="81" t="s">
        <v>27</v>
      </c>
      <c r="G12" s="166" t="s">
        <v>211</v>
      </c>
      <c r="H12" s="166" t="s">
        <v>27</v>
      </c>
      <c r="I12" s="166" t="s">
        <v>27</v>
      </c>
      <c r="J12" s="166" t="s">
        <v>27</v>
      </c>
      <c r="K12" s="114">
        <v>780.3</v>
      </c>
      <c r="L12" s="7" t="s">
        <v>27</v>
      </c>
      <c r="M12" s="171"/>
      <c r="N12" s="83" t="s">
        <v>27</v>
      </c>
    </row>
    <row r="13" spans="1:15" ht="126" x14ac:dyDescent="0.2">
      <c r="A13" s="63" t="s">
        <v>80</v>
      </c>
      <c r="B13" s="58" t="s">
        <v>176</v>
      </c>
      <c r="C13" s="140" t="s">
        <v>27</v>
      </c>
      <c r="D13" s="74" t="s">
        <v>154</v>
      </c>
      <c r="E13" s="140" t="s">
        <v>27</v>
      </c>
      <c r="F13" s="63" t="s">
        <v>81</v>
      </c>
      <c r="G13" s="166" t="s">
        <v>211</v>
      </c>
      <c r="H13" s="166" t="s">
        <v>27</v>
      </c>
      <c r="I13" s="166" t="s">
        <v>27</v>
      </c>
      <c r="J13" s="166" t="s">
        <v>27</v>
      </c>
      <c r="K13" s="166" t="s">
        <v>27</v>
      </c>
      <c r="L13" s="175" t="s">
        <v>201</v>
      </c>
      <c r="M13" s="171"/>
      <c r="N13" s="83" t="s">
        <v>111</v>
      </c>
    </row>
    <row r="14" spans="1:15" ht="126" x14ac:dyDescent="0.2">
      <c r="A14" s="64" t="s">
        <v>81</v>
      </c>
      <c r="B14" s="75" t="s">
        <v>177</v>
      </c>
      <c r="C14" s="140" t="s">
        <v>27</v>
      </c>
      <c r="D14" s="79" t="s">
        <v>182</v>
      </c>
      <c r="E14" s="64" t="s">
        <v>80</v>
      </c>
      <c r="F14" s="12" t="s">
        <v>86</v>
      </c>
      <c r="G14" s="166" t="s">
        <v>211</v>
      </c>
      <c r="H14" s="82" t="s">
        <v>27</v>
      </c>
      <c r="I14" s="82" t="s">
        <v>27</v>
      </c>
      <c r="J14" s="82" t="s">
        <v>27</v>
      </c>
      <c r="K14" s="82" t="s">
        <v>27</v>
      </c>
      <c r="L14" s="175" t="s">
        <v>101</v>
      </c>
      <c r="M14" s="73"/>
      <c r="N14" s="83" t="s">
        <v>111</v>
      </c>
    </row>
    <row r="15" spans="1:15" ht="126" x14ac:dyDescent="0.2">
      <c r="A15" s="76" t="s">
        <v>86</v>
      </c>
      <c r="B15" s="77" t="s">
        <v>178</v>
      </c>
      <c r="C15" s="140" t="s">
        <v>27</v>
      </c>
      <c r="D15" s="80" t="s">
        <v>183</v>
      </c>
      <c r="E15" s="76" t="s">
        <v>81</v>
      </c>
      <c r="F15" s="76" t="s">
        <v>87</v>
      </c>
      <c r="G15" s="166" t="s">
        <v>211</v>
      </c>
      <c r="H15" s="166" t="s">
        <v>27</v>
      </c>
      <c r="I15" s="166" t="s">
        <v>27</v>
      </c>
      <c r="J15" s="166" t="s">
        <v>27</v>
      </c>
      <c r="K15" s="166" t="s">
        <v>27</v>
      </c>
      <c r="L15" s="175" t="s">
        <v>194</v>
      </c>
      <c r="M15" s="51"/>
      <c r="N15" s="83" t="s">
        <v>200</v>
      </c>
    </row>
    <row r="16" spans="1:15" ht="126" x14ac:dyDescent="0.2">
      <c r="A16" s="76" t="s">
        <v>87</v>
      </c>
      <c r="B16" s="77" t="s">
        <v>179</v>
      </c>
      <c r="C16" s="140" t="s">
        <v>27</v>
      </c>
      <c r="D16" s="80" t="s">
        <v>155</v>
      </c>
      <c r="E16" s="76" t="s">
        <v>86</v>
      </c>
      <c r="F16" s="76" t="s">
        <v>88</v>
      </c>
      <c r="G16" s="166" t="s">
        <v>211</v>
      </c>
      <c r="H16" s="166" t="s">
        <v>27</v>
      </c>
      <c r="I16" s="166" t="s">
        <v>27</v>
      </c>
      <c r="J16" s="166" t="s">
        <v>27</v>
      </c>
      <c r="K16" s="166" t="s">
        <v>27</v>
      </c>
      <c r="L16" s="11" t="s">
        <v>102</v>
      </c>
      <c r="M16" s="51"/>
      <c r="N16" s="83" t="s">
        <v>111</v>
      </c>
    </row>
    <row r="17" spans="1:14" ht="126" x14ac:dyDescent="0.2">
      <c r="A17" s="76" t="s">
        <v>88</v>
      </c>
      <c r="B17" s="77" t="s">
        <v>180</v>
      </c>
      <c r="C17" s="140" t="s">
        <v>27</v>
      </c>
      <c r="D17" s="80" t="s">
        <v>185</v>
      </c>
      <c r="E17" s="76" t="s">
        <v>87</v>
      </c>
      <c r="F17" s="76" t="s">
        <v>89</v>
      </c>
      <c r="G17" s="166" t="s">
        <v>211</v>
      </c>
      <c r="H17" s="166" t="s">
        <v>27</v>
      </c>
      <c r="I17" s="166" t="s">
        <v>27</v>
      </c>
      <c r="J17" s="166" t="s">
        <v>27</v>
      </c>
      <c r="K17" s="166" t="s">
        <v>27</v>
      </c>
      <c r="L17" s="51" t="s">
        <v>159</v>
      </c>
      <c r="M17" s="51"/>
      <c r="N17" s="83" t="s">
        <v>200</v>
      </c>
    </row>
    <row r="18" spans="1:14" ht="126" x14ac:dyDescent="0.2">
      <c r="A18" s="76" t="s">
        <v>89</v>
      </c>
      <c r="B18" s="77" t="s">
        <v>181</v>
      </c>
      <c r="C18" s="140" t="s">
        <v>27</v>
      </c>
      <c r="D18" s="80" t="s">
        <v>184</v>
      </c>
      <c r="E18" s="76" t="s">
        <v>88</v>
      </c>
      <c r="F18" s="76" t="s">
        <v>90</v>
      </c>
      <c r="G18" s="166" t="s">
        <v>211</v>
      </c>
      <c r="H18" s="166" t="s">
        <v>27</v>
      </c>
      <c r="I18" s="166" t="s">
        <v>27</v>
      </c>
      <c r="J18" s="166" t="s">
        <v>27</v>
      </c>
      <c r="K18" s="166" t="s">
        <v>27</v>
      </c>
      <c r="L18" s="51" t="s">
        <v>195</v>
      </c>
      <c r="M18" s="51"/>
      <c r="N18" s="83" t="s">
        <v>111</v>
      </c>
    </row>
    <row r="19" spans="1:14" ht="126" x14ac:dyDescent="0.2">
      <c r="A19" s="74" t="s">
        <v>67</v>
      </c>
      <c r="B19" s="58" t="s">
        <v>258</v>
      </c>
      <c r="C19" s="78">
        <v>46023</v>
      </c>
      <c r="D19" s="78">
        <v>46387</v>
      </c>
      <c r="E19" s="6" t="s">
        <v>27</v>
      </c>
      <c r="F19" s="81" t="s">
        <v>27</v>
      </c>
      <c r="G19" s="166" t="s">
        <v>211</v>
      </c>
      <c r="H19" s="166" t="s">
        <v>27</v>
      </c>
      <c r="I19" s="166" t="s">
        <v>27</v>
      </c>
      <c r="J19" s="166" t="s">
        <v>27</v>
      </c>
      <c r="K19" s="166">
        <v>1034.9000000000001</v>
      </c>
      <c r="L19" s="7" t="s">
        <v>27</v>
      </c>
      <c r="M19" s="171"/>
      <c r="N19" s="83" t="s">
        <v>27</v>
      </c>
    </row>
    <row r="20" spans="1:14" ht="126" x14ac:dyDescent="0.2">
      <c r="A20" s="76" t="s">
        <v>80</v>
      </c>
      <c r="B20" s="58" t="s">
        <v>176</v>
      </c>
      <c r="C20" s="140" t="s">
        <v>27</v>
      </c>
      <c r="D20" s="74" t="s">
        <v>156</v>
      </c>
      <c r="E20" s="76" t="s">
        <v>89</v>
      </c>
      <c r="F20" s="76" t="s">
        <v>143</v>
      </c>
      <c r="G20" s="166" t="s">
        <v>211</v>
      </c>
      <c r="H20" s="166" t="s">
        <v>27</v>
      </c>
      <c r="I20" s="166" t="s">
        <v>27</v>
      </c>
      <c r="J20" s="166" t="s">
        <v>27</v>
      </c>
      <c r="K20" s="166" t="s">
        <v>27</v>
      </c>
      <c r="L20" s="175" t="s">
        <v>201</v>
      </c>
      <c r="M20" s="51"/>
      <c r="N20" s="83" t="s">
        <v>111</v>
      </c>
    </row>
    <row r="21" spans="1:14" ht="126" x14ac:dyDescent="0.2">
      <c r="A21" s="76" t="s">
        <v>81</v>
      </c>
      <c r="B21" s="75" t="s">
        <v>177</v>
      </c>
      <c r="C21" s="140" t="s">
        <v>27</v>
      </c>
      <c r="D21" s="79" t="s">
        <v>186</v>
      </c>
      <c r="E21" s="76" t="s">
        <v>90</v>
      </c>
      <c r="F21" s="76" t="s">
        <v>144</v>
      </c>
      <c r="G21" s="166" t="s">
        <v>211</v>
      </c>
      <c r="H21" s="166" t="s">
        <v>27</v>
      </c>
      <c r="I21" s="166" t="s">
        <v>27</v>
      </c>
      <c r="J21" s="166" t="s">
        <v>27</v>
      </c>
      <c r="K21" s="166" t="s">
        <v>27</v>
      </c>
      <c r="L21" s="175" t="s">
        <v>101</v>
      </c>
      <c r="M21" s="51"/>
      <c r="N21" s="83" t="s">
        <v>111</v>
      </c>
    </row>
    <row r="22" spans="1:14" ht="126" x14ac:dyDescent="0.2">
      <c r="A22" s="76" t="s">
        <v>86</v>
      </c>
      <c r="B22" s="77" t="s">
        <v>178</v>
      </c>
      <c r="C22" s="140" t="s">
        <v>27</v>
      </c>
      <c r="D22" s="80" t="s">
        <v>187</v>
      </c>
      <c r="E22" s="76" t="s">
        <v>143</v>
      </c>
      <c r="F22" s="76" t="s">
        <v>145</v>
      </c>
      <c r="G22" s="166" t="s">
        <v>211</v>
      </c>
      <c r="H22" s="166" t="s">
        <v>27</v>
      </c>
      <c r="I22" s="166" t="s">
        <v>27</v>
      </c>
      <c r="J22" s="166" t="s">
        <v>27</v>
      </c>
      <c r="K22" s="166" t="s">
        <v>27</v>
      </c>
      <c r="L22" s="175" t="s">
        <v>194</v>
      </c>
      <c r="M22" s="51"/>
      <c r="N22" s="83" t="s">
        <v>200</v>
      </c>
    </row>
    <row r="23" spans="1:14" ht="126" x14ac:dyDescent="0.2">
      <c r="A23" s="76" t="s">
        <v>87</v>
      </c>
      <c r="B23" s="77" t="s">
        <v>179</v>
      </c>
      <c r="C23" s="140" t="s">
        <v>27</v>
      </c>
      <c r="D23" s="80" t="s">
        <v>157</v>
      </c>
      <c r="E23" s="76" t="s">
        <v>144</v>
      </c>
      <c r="F23" s="76" t="s">
        <v>146</v>
      </c>
      <c r="G23" s="166" t="s">
        <v>211</v>
      </c>
      <c r="H23" s="166" t="s">
        <v>27</v>
      </c>
      <c r="I23" s="166" t="s">
        <v>27</v>
      </c>
      <c r="J23" s="166" t="s">
        <v>27</v>
      </c>
      <c r="K23" s="166" t="s">
        <v>27</v>
      </c>
      <c r="L23" s="11" t="s">
        <v>102</v>
      </c>
      <c r="M23" s="51"/>
      <c r="N23" s="83" t="s">
        <v>111</v>
      </c>
    </row>
    <row r="24" spans="1:14" ht="126" x14ac:dyDescent="0.2">
      <c r="A24" s="76" t="s">
        <v>88</v>
      </c>
      <c r="B24" s="77" t="s">
        <v>180</v>
      </c>
      <c r="C24" s="140" t="s">
        <v>27</v>
      </c>
      <c r="D24" s="80" t="s">
        <v>188</v>
      </c>
      <c r="E24" s="76" t="s">
        <v>145</v>
      </c>
      <c r="F24" s="76" t="s">
        <v>147</v>
      </c>
      <c r="G24" s="166" t="s">
        <v>211</v>
      </c>
      <c r="H24" s="166" t="s">
        <v>27</v>
      </c>
      <c r="I24" s="166" t="s">
        <v>27</v>
      </c>
      <c r="J24" s="166" t="s">
        <v>27</v>
      </c>
      <c r="K24" s="166" t="s">
        <v>27</v>
      </c>
      <c r="L24" s="51" t="s">
        <v>159</v>
      </c>
      <c r="M24" s="51"/>
      <c r="N24" s="83" t="s">
        <v>200</v>
      </c>
    </row>
    <row r="25" spans="1:14" ht="126" x14ac:dyDescent="0.2">
      <c r="A25" s="76" t="s">
        <v>89</v>
      </c>
      <c r="B25" s="77" t="s">
        <v>181</v>
      </c>
      <c r="C25" s="140" t="s">
        <v>27</v>
      </c>
      <c r="D25" s="80" t="s">
        <v>189</v>
      </c>
      <c r="E25" s="76" t="s">
        <v>146</v>
      </c>
      <c r="F25" s="76" t="s">
        <v>148</v>
      </c>
      <c r="G25" s="166" t="s">
        <v>211</v>
      </c>
      <c r="H25" s="166" t="s">
        <v>27</v>
      </c>
      <c r="I25" s="166" t="s">
        <v>27</v>
      </c>
      <c r="J25" s="166" t="s">
        <v>27</v>
      </c>
      <c r="K25" s="166" t="s">
        <v>27</v>
      </c>
      <c r="L25" s="51" t="s">
        <v>195</v>
      </c>
      <c r="M25" s="51"/>
      <c r="N25" s="83" t="s">
        <v>111</v>
      </c>
    </row>
    <row r="26" spans="1:14" ht="126" x14ac:dyDescent="0.2">
      <c r="A26" s="74" t="s">
        <v>67</v>
      </c>
      <c r="B26" s="58" t="s">
        <v>259</v>
      </c>
      <c r="C26" s="78">
        <v>46388</v>
      </c>
      <c r="D26" s="78">
        <v>46752</v>
      </c>
      <c r="E26" s="6" t="s">
        <v>27</v>
      </c>
      <c r="F26" s="81" t="s">
        <v>27</v>
      </c>
      <c r="G26" s="166" t="s">
        <v>211</v>
      </c>
      <c r="H26" s="166" t="s">
        <v>27</v>
      </c>
      <c r="I26" s="166" t="s">
        <v>27</v>
      </c>
      <c r="J26" s="166" t="s">
        <v>27</v>
      </c>
      <c r="K26" s="166">
        <v>794.9</v>
      </c>
      <c r="L26" s="7" t="s">
        <v>27</v>
      </c>
      <c r="M26" s="171"/>
      <c r="N26" s="83" t="s">
        <v>27</v>
      </c>
    </row>
    <row r="27" spans="1:14" ht="126" x14ac:dyDescent="0.2">
      <c r="A27" s="76" t="s">
        <v>80</v>
      </c>
      <c r="B27" s="58" t="s">
        <v>176</v>
      </c>
      <c r="C27" s="140" t="s">
        <v>27</v>
      </c>
      <c r="D27" s="74" t="s">
        <v>158</v>
      </c>
      <c r="E27" s="76" t="s">
        <v>147</v>
      </c>
      <c r="F27" s="76" t="s">
        <v>149</v>
      </c>
      <c r="G27" s="166" t="s">
        <v>211</v>
      </c>
      <c r="H27" s="166" t="s">
        <v>27</v>
      </c>
      <c r="I27" s="166" t="s">
        <v>27</v>
      </c>
      <c r="J27" s="166" t="s">
        <v>27</v>
      </c>
      <c r="K27" s="166" t="s">
        <v>27</v>
      </c>
      <c r="L27" s="175" t="s">
        <v>201</v>
      </c>
      <c r="M27" s="51"/>
      <c r="N27" s="83" t="s">
        <v>111</v>
      </c>
    </row>
    <row r="28" spans="1:14" ht="126" x14ac:dyDescent="0.2">
      <c r="A28" s="76" t="s">
        <v>81</v>
      </c>
      <c r="B28" s="75" t="s">
        <v>177</v>
      </c>
      <c r="C28" s="140" t="s">
        <v>27</v>
      </c>
      <c r="D28" s="79" t="s">
        <v>190</v>
      </c>
      <c r="E28" s="76" t="s">
        <v>148</v>
      </c>
      <c r="F28" s="76" t="s">
        <v>150</v>
      </c>
      <c r="G28" s="166" t="s">
        <v>211</v>
      </c>
      <c r="H28" s="166" t="s">
        <v>27</v>
      </c>
      <c r="I28" s="166" t="s">
        <v>27</v>
      </c>
      <c r="J28" s="166" t="s">
        <v>27</v>
      </c>
      <c r="K28" s="166" t="s">
        <v>27</v>
      </c>
      <c r="L28" s="175" t="s">
        <v>101</v>
      </c>
      <c r="M28" s="51"/>
      <c r="N28" s="83" t="s">
        <v>111</v>
      </c>
    </row>
    <row r="29" spans="1:14" ht="126" x14ac:dyDescent="0.2">
      <c r="A29" s="76" t="s">
        <v>86</v>
      </c>
      <c r="B29" s="77" t="s">
        <v>178</v>
      </c>
      <c r="C29" s="140" t="s">
        <v>27</v>
      </c>
      <c r="D29" s="80" t="s">
        <v>191</v>
      </c>
      <c r="E29" s="76" t="s">
        <v>149</v>
      </c>
      <c r="F29" s="76" t="s">
        <v>151</v>
      </c>
      <c r="G29" s="166" t="s">
        <v>211</v>
      </c>
      <c r="H29" s="166" t="s">
        <v>27</v>
      </c>
      <c r="I29" s="166" t="s">
        <v>27</v>
      </c>
      <c r="J29" s="166" t="s">
        <v>27</v>
      </c>
      <c r="K29" s="166" t="s">
        <v>27</v>
      </c>
      <c r="L29" s="175" t="s">
        <v>194</v>
      </c>
      <c r="M29" s="51"/>
      <c r="N29" s="83" t="s">
        <v>200</v>
      </c>
    </row>
    <row r="30" spans="1:14" ht="126" x14ac:dyDescent="0.2">
      <c r="A30" s="76" t="s">
        <v>87</v>
      </c>
      <c r="B30" s="77" t="s">
        <v>179</v>
      </c>
      <c r="C30" s="140" t="s">
        <v>27</v>
      </c>
      <c r="D30" s="80" t="s">
        <v>161</v>
      </c>
      <c r="E30" s="76" t="s">
        <v>150</v>
      </c>
      <c r="F30" s="76" t="s">
        <v>152</v>
      </c>
      <c r="G30" s="166" t="s">
        <v>211</v>
      </c>
      <c r="H30" s="166" t="s">
        <v>27</v>
      </c>
      <c r="I30" s="166" t="s">
        <v>27</v>
      </c>
      <c r="J30" s="166" t="s">
        <v>27</v>
      </c>
      <c r="K30" s="166" t="s">
        <v>27</v>
      </c>
      <c r="L30" s="11" t="s">
        <v>102</v>
      </c>
      <c r="M30" s="51"/>
      <c r="N30" s="83" t="s">
        <v>111</v>
      </c>
    </row>
    <row r="31" spans="1:14" ht="126" x14ac:dyDescent="0.2">
      <c r="A31" s="76" t="s">
        <v>88</v>
      </c>
      <c r="B31" s="77" t="s">
        <v>180</v>
      </c>
      <c r="C31" s="140" t="s">
        <v>27</v>
      </c>
      <c r="D31" s="80" t="s">
        <v>192</v>
      </c>
      <c r="E31" s="76" t="s">
        <v>151</v>
      </c>
      <c r="F31" s="76" t="s">
        <v>153</v>
      </c>
      <c r="G31" s="166" t="s">
        <v>211</v>
      </c>
      <c r="H31" s="166" t="s">
        <v>27</v>
      </c>
      <c r="I31" s="166" t="s">
        <v>27</v>
      </c>
      <c r="J31" s="166" t="s">
        <v>27</v>
      </c>
      <c r="K31" s="166" t="s">
        <v>27</v>
      </c>
      <c r="L31" s="51" t="s">
        <v>159</v>
      </c>
      <c r="M31" s="51"/>
      <c r="N31" s="83" t="s">
        <v>200</v>
      </c>
    </row>
    <row r="32" spans="1:14" ht="126" x14ac:dyDescent="0.2">
      <c r="A32" s="76" t="s">
        <v>89</v>
      </c>
      <c r="B32" s="77" t="s">
        <v>181</v>
      </c>
      <c r="C32" s="140" t="s">
        <v>27</v>
      </c>
      <c r="D32" s="80" t="s">
        <v>193</v>
      </c>
      <c r="E32" s="76" t="s">
        <v>152</v>
      </c>
      <c r="F32" s="76"/>
      <c r="G32" s="166" t="s">
        <v>211</v>
      </c>
      <c r="H32" s="166" t="s">
        <v>27</v>
      </c>
      <c r="I32" s="166" t="s">
        <v>27</v>
      </c>
      <c r="J32" s="166" t="s">
        <v>27</v>
      </c>
      <c r="K32" s="166" t="s">
        <v>27</v>
      </c>
      <c r="L32" s="51" t="s">
        <v>195</v>
      </c>
      <c r="M32" s="51"/>
      <c r="N32" s="83" t="s">
        <v>111</v>
      </c>
    </row>
    <row r="33" spans="1:14" ht="34.5" customHeight="1" x14ac:dyDescent="0.2">
      <c r="A33" s="74" t="s">
        <v>67</v>
      </c>
      <c r="B33" s="58" t="s">
        <v>260</v>
      </c>
      <c r="C33" s="78">
        <v>46753</v>
      </c>
      <c r="D33" s="78">
        <v>47118</v>
      </c>
      <c r="E33" s="6" t="s">
        <v>27</v>
      </c>
      <c r="F33" s="81" t="s">
        <v>27</v>
      </c>
      <c r="G33" s="166" t="s">
        <v>211</v>
      </c>
      <c r="H33" s="166" t="s">
        <v>27</v>
      </c>
      <c r="I33" s="166" t="s">
        <v>27</v>
      </c>
      <c r="J33" s="166" t="s">
        <v>27</v>
      </c>
      <c r="K33" s="166">
        <v>794.9</v>
      </c>
      <c r="L33" s="7" t="s">
        <v>27</v>
      </c>
      <c r="M33" s="171"/>
      <c r="N33" s="83" t="s">
        <v>27</v>
      </c>
    </row>
    <row r="34" spans="1:14" ht="126" x14ac:dyDescent="0.2">
      <c r="A34" s="76" t="s">
        <v>80</v>
      </c>
      <c r="B34" s="58" t="s">
        <v>176</v>
      </c>
      <c r="C34" s="140" t="s">
        <v>27</v>
      </c>
      <c r="D34" s="74" t="s">
        <v>244</v>
      </c>
      <c r="E34" s="76" t="s">
        <v>147</v>
      </c>
      <c r="F34" s="76" t="s">
        <v>149</v>
      </c>
      <c r="G34" s="166" t="s">
        <v>211</v>
      </c>
      <c r="H34" s="166" t="s">
        <v>27</v>
      </c>
      <c r="I34" s="166" t="s">
        <v>27</v>
      </c>
      <c r="J34" s="166" t="s">
        <v>27</v>
      </c>
      <c r="K34" s="166" t="s">
        <v>27</v>
      </c>
      <c r="L34" s="175" t="s">
        <v>201</v>
      </c>
      <c r="M34" s="51"/>
      <c r="N34" s="83" t="s">
        <v>111</v>
      </c>
    </row>
    <row r="35" spans="1:14" ht="126" x14ac:dyDescent="0.2">
      <c r="A35" s="76" t="s">
        <v>81</v>
      </c>
      <c r="B35" s="75" t="s">
        <v>177</v>
      </c>
      <c r="C35" s="140" t="s">
        <v>27</v>
      </c>
      <c r="D35" s="79" t="s">
        <v>245</v>
      </c>
      <c r="E35" s="76" t="s">
        <v>148</v>
      </c>
      <c r="F35" s="76" t="s">
        <v>150</v>
      </c>
      <c r="G35" s="166" t="s">
        <v>211</v>
      </c>
      <c r="H35" s="166" t="s">
        <v>27</v>
      </c>
      <c r="I35" s="166" t="s">
        <v>27</v>
      </c>
      <c r="J35" s="166" t="s">
        <v>27</v>
      </c>
      <c r="K35" s="166" t="s">
        <v>27</v>
      </c>
      <c r="L35" s="175" t="s">
        <v>101</v>
      </c>
      <c r="M35" s="51"/>
      <c r="N35" s="83" t="s">
        <v>111</v>
      </c>
    </row>
    <row r="36" spans="1:14" ht="126" x14ac:dyDescent="0.2">
      <c r="A36" s="76" t="s">
        <v>86</v>
      </c>
      <c r="B36" s="77" t="s">
        <v>178</v>
      </c>
      <c r="C36" s="140" t="s">
        <v>27</v>
      </c>
      <c r="D36" s="80" t="s">
        <v>246</v>
      </c>
      <c r="E36" s="76" t="s">
        <v>149</v>
      </c>
      <c r="F36" s="76" t="s">
        <v>151</v>
      </c>
      <c r="G36" s="166" t="s">
        <v>211</v>
      </c>
      <c r="H36" s="166" t="s">
        <v>27</v>
      </c>
      <c r="I36" s="166" t="s">
        <v>27</v>
      </c>
      <c r="J36" s="166" t="s">
        <v>27</v>
      </c>
      <c r="K36" s="166" t="s">
        <v>27</v>
      </c>
      <c r="L36" s="175" t="s">
        <v>194</v>
      </c>
      <c r="M36" s="51"/>
      <c r="N36" s="83" t="s">
        <v>200</v>
      </c>
    </row>
    <row r="37" spans="1:14" ht="126" x14ac:dyDescent="0.2">
      <c r="A37" s="76" t="s">
        <v>87</v>
      </c>
      <c r="B37" s="77" t="s">
        <v>179</v>
      </c>
      <c r="C37" s="140" t="s">
        <v>27</v>
      </c>
      <c r="D37" s="80" t="s">
        <v>247</v>
      </c>
      <c r="E37" s="76" t="s">
        <v>150</v>
      </c>
      <c r="F37" s="76" t="s">
        <v>152</v>
      </c>
      <c r="G37" s="166" t="s">
        <v>211</v>
      </c>
      <c r="H37" s="166" t="s">
        <v>27</v>
      </c>
      <c r="I37" s="166" t="s">
        <v>27</v>
      </c>
      <c r="J37" s="166" t="s">
        <v>27</v>
      </c>
      <c r="K37" s="166" t="s">
        <v>27</v>
      </c>
      <c r="L37" s="11" t="s">
        <v>102</v>
      </c>
      <c r="M37" s="51"/>
      <c r="N37" s="83" t="s">
        <v>111</v>
      </c>
    </row>
    <row r="38" spans="1:14" ht="126" x14ac:dyDescent="0.2">
      <c r="A38" s="76" t="s">
        <v>88</v>
      </c>
      <c r="B38" s="77" t="s">
        <v>180</v>
      </c>
      <c r="C38" s="140" t="s">
        <v>27</v>
      </c>
      <c r="D38" s="80" t="s">
        <v>248</v>
      </c>
      <c r="E38" s="76" t="s">
        <v>151</v>
      </c>
      <c r="F38" s="76" t="s">
        <v>153</v>
      </c>
      <c r="G38" s="166" t="s">
        <v>211</v>
      </c>
      <c r="H38" s="166" t="s">
        <v>27</v>
      </c>
      <c r="I38" s="166" t="s">
        <v>27</v>
      </c>
      <c r="J38" s="166" t="s">
        <v>27</v>
      </c>
      <c r="K38" s="166" t="s">
        <v>27</v>
      </c>
      <c r="L38" s="51" t="s">
        <v>159</v>
      </c>
      <c r="M38" s="51"/>
      <c r="N38" s="83" t="s">
        <v>200</v>
      </c>
    </row>
    <row r="39" spans="1:14" ht="126" x14ac:dyDescent="0.2">
      <c r="A39" s="76" t="s">
        <v>89</v>
      </c>
      <c r="B39" s="77" t="s">
        <v>181</v>
      </c>
      <c r="C39" s="140" t="s">
        <v>27</v>
      </c>
      <c r="D39" s="80" t="s">
        <v>249</v>
      </c>
      <c r="E39" s="76" t="s">
        <v>152</v>
      </c>
      <c r="F39" s="76"/>
      <c r="G39" s="166" t="s">
        <v>211</v>
      </c>
      <c r="H39" s="166" t="s">
        <v>27</v>
      </c>
      <c r="I39" s="166" t="s">
        <v>27</v>
      </c>
      <c r="J39" s="166" t="s">
        <v>27</v>
      </c>
      <c r="K39" s="166" t="s">
        <v>27</v>
      </c>
      <c r="L39" s="51" t="s">
        <v>195</v>
      </c>
      <c r="M39" s="51"/>
      <c r="N39" s="83" t="s">
        <v>111</v>
      </c>
    </row>
    <row r="40" spans="1:14" ht="43.5" customHeight="1" x14ac:dyDescent="0.2">
      <c r="A40" s="12" t="s">
        <v>115</v>
      </c>
      <c r="B40" s="268" t="s">
        <v>167</v>
      </c>
      <c r="C40" s="269"/>
      <c r="D40" s="269"/>
      <c r="E40" s="269"/>
      <c r="F40" s="269"/>
      <c r="G40" s="269"/>
      <c r="H40" s="269"/>
      <c r="I40" s="269"/>
      <c r="J40" s="269"/>
      <c r="K40" s="269"/>
      <c r="L40" s="269"/>
      <c r="M40" s="269"/>
      <c r="N40" s="270"/>
    </row>
    <row r="41" spans="1:14" ht="126" x14ac:dyDescent="0.2">
      <c r="A41" s="80" t="s">
        <v>116</v>
      </c>
      <c r="B41" s="163" t="s">
        <v>216</v>
      </c>
      <c r="C41" s="45">
        <v>45658</v>
      </c>
      <c r="D41" s="141">
        <v>46387</v>
      </c>
      <c r="E41" s="140" t="s">
        <v>27</v>
      </c>
      <c r="F41" s="167" t="s">
        <v>27</v>
      </c>
      <c r="G41" s="166" t="s">
        <v>211</v>
      </c>
      <c r="H41" s="166" t="s">
        <v>27</v>
      </c>
      <c r="I41" s="166" t="s">
        <v>27</v>
      </c>
      <c r="J41" s="166" t="s">
        <v>27</v>
      </c>
      <c r="K41" s="185">
        <v>895.8</v>
      </c>
      <c r="L41" s="165" t="s">
        <v>27</v>
      </c>
      <c r="M41" s="72"/>
      <c r="N41" s="18" t="s">
        <v>27</v>
      </c>
    </row>
    <row r="42" spans="1:14" ht="126" x14ac:dyDescent="0.2">
      <c r="A42" s="80" t="s">
        <v>116</v>
      </c>
      <c r="B42" s="163" t="s">
        <v>261</v>
      </c>
      <c r="C42" s="45">
        <v>45658</v>
      </c>
      <c r="D42" s="141">
        <v>46022</v>
      </c>
      <c r="E42" s="140" t="s">
        <v>27</v>
      </c>
      <c r="F42" s="167" t="s">
        <v>27</v>
      </c>
      <c r="G42" s="166" t="s">
        <v>211</v>
      </c>
      <c r="H42" s="166" t="s">
        <v>27</v>
      </c>
      <c r="I42" s="166" t="s">
        <v>27</v>
      </c>
      <c r="J42" s="166" t="s">
        <v>27</v>
      </c>
      <c r="K42" s="185">
        <v>851.1</v>
      </c>
      <c r="L42" s="165" t="s">
        <v>27</v>
      </c>
      <c r="M42" s="72"/>
      <c r="N42" s="18" t="s">
        <v>27</v>
      </c>
    </row>
    <row r="43" spans="1:14" ht="126" x14ac:dyDescent="0.2">
      <c r="A43" s="84" t="s">
        <v>126</v>
      </c>
      <c r="B43" s="142" t="s">
        <v>217</v>
      </c>
      <c r="C43" s="140" t="s">
        <v>27</v>
      </c>
      <c r="D43" s="143">
        <v>45808</v>
      </c>
      <c r="E43" s="140" t="s">
        <v>27</v>
      </c>
      <c r="F43" s="64" t="s">
        <v>127</v>
      </c>
      <c r="G43" s="166" t="s">
        <v>211</v>
      </c>
      <c r="H43" s="166" t="s">
        <v>27</v>
      </c>
      <c r="I43" s="166" t="s">
        <v>27</v>
      </c>
      <c r="J43" s="166" t="s">
        <v>27</v>
      </c>
      <c r="K43" s="166" t="s">
        <v>27</v>
      </c>
      <c r="L43" s="10" t="s">
        <v>91</v>
      </c>
      <c r="M43" s="171"/>
      <c r="N43" s="18" t="s">
        <v>225</v>
      </c>
    </row>
    <row r="44" spans="1:14" ht="126" x14ac:dyDescent="0.2">
      <c r="A44" s="64" t="s">
        <v>127</v>
      </c>
      <c r="B44" s="75" t="s">
        <v>196</v>
      </c>
      <c r="C44" s="140" t="s">
        <v>27</v>
      </c>
      <c r="D44" s="144">
        <v>45814</v>
      </c>
      <c r="E44" s="64" t="s">
        <v>126</v>
      </c>
      <c r="F44" s="64" t="s">
        <v>128</v>
      </c>
      <c r="G44" s="166" t="s">
        <v>211</v>
      </c>
      <c r="H44" s="166" t="s">
        <v>27</v>
      </c>
      <c r="I44" s="166" t="s">
        <v>27</v>
      </c>
      <c r="J44" s="166" t="s">
        <v>27</v>
      </c>
      <c r="K44" s="166" t="s">
        <v>27</v>
      </c>
      <c r="L44" s="11" t="s">
        <v>101</v>
      </c>
      <c r="M44" s="171"/>
      <c r="N44" s="18" t="s">
        <v>111</v>
      </c>
    </row>
    <row r="45" spans="1:14" ht="126" x14ac:dyDescent="0.2">
      <c r="A45" s="75" t="s">
        <v>128</v>
      </c>
      <c r="B45" s="75" t="s">
        <v>197</v>
      </c>
      <c r="C45" s="140" t="s">
        <v>27</v>
      </c>
      <c r="D45" s="145">
        <v>45868</v>
      </c>
      <c r="E45" s="64" t="s">
        <v>127</v>
      </c>
      <c r="F45" s="64" t="s">
        <v>129</v>
      </c>
      <c r="G45" s="166" t="s">
        <v>211</v>
      </c>
      <c r="H45" s="166" t="s">
        <v>27</v>
      </c>
      <c r="I45" s="166" t="s">
        <v>27</v>
      </c>
      <c r="J45" s="166" t="s">
        <v>27</v>
      </c>
      <c r="K45" s="166" t="s">
        <v>27</v>
      </c>
      <c r="L45" s="18" t="s">
        <v>194</v>
      </c>
      <c r="M45" s="137"/>
      <c r="N45" s="18" t="s">
        <v>200</v>
      </c>
    </row>
    <row r="46" spans="1:14" ht="126" x14ac:dyDescent="0.2">
      <c r="A46" s="75" t="s">
        <v>129</v>
      </c>
      <c r="B46" s="75" t="s">
        <v>198</v>
      </c>
      <c r="C46" s="140" t="s">
        <v>27</v>
      </c>
      <c r="D46" s="145">
        <v>45992</v>
      </c>
      <c r="E46" s="64" t="s">
        <v>128</v>
      </c>
      <c r="F46" s="64" t="s">
        <v>130</v>
      </c>
      <c r="G46" s="166" t="s">
        <v>211</v>
      </c>
      <c r="H46" s="166" t="s">
        <v>27</v>
      </c>
      <c r="I46" s="166" t="s">
        <v>27</v>
      </c>
      <c r="J46" s="166" t="s">
        <v>27</v>
      </c>
      <c r="K46" s="166" t="s">
        <v>27</v>
      </c>
      <c r="L46" s="18" t="s">
        <v>159</v>
      </c>
      <c r="M46" s="137"/>
      <c r="N46" s="18" t="s">
        <v>200</v>
      </c>
    </row>
    <row r="47" spans="1:14" ht="126" x14ac:dyDescent="0.2">
      <c r="A47" s="75" t="s">
        <v>130</v>
      </c>
      <c r="B47" s="75" t="s">
        <v>199</v>
      </c>
      <c r="C47" s="146" t="s">
        <v>27</v>
      </c>
      <c r="D47" s="147" t="s">
        <v>212</v>
      </c>
      <c r="E47" s="64" t="s">
        <v>129</v>
      </c>
      <c r="F47" s="64" t="s">
        <v>131</v>
      </c>
      <c r="G47" s="82" t="s">
        <v>211</v>
      </c>
      <c r="H47" s="82" t="s">
        <v>27</v>
      </c>
      <c r="I47" s="82" t="s">
        <v>27</v>
      </c>
      <c r="J47" s="82" t="s">
        <v>27</v>
      </c>
      <c r="K47" s="82" t="s">
        <v>27</v>
      </c>
      <c r="L47" s="18" t="s">
        <v>195</v>
      </c>
      <c r="M47" s="137"/>
      <c r="N47" s="18" t="s">
        <v>111</v>
      </c>
    </row>
    <row r="48" spans="1:14" ht="141.75" x14ac:dyDescent="0.2">
      <c r="A48" s="77" t="s">
        <v>131</v>
      </c>
      <c r="B48" s="124" t="s">
        <v>218</v>
      </c>
      <c r="C48" s="146" t="s">
        <v>27</v>
      </c>
      <c r="D48" s="148" t="s">
        <v>215</v>
      </c>
      <c r="E48" s="125" t="s">
        <v>130</v>
      </c>
      <c r="F48" s="125" t="s">
        <v>132</v>
      </c>
      <c r="G48" s="82" t="s">
        <v>211</v>
      </c>
      <c r="H48" s="82" t="s">
        <v>27</v>
      </c>
      <c r="I48" s="82" t="s">
        <v>27</v>
      </c>
      <c r="J48" s="82" t="s">
        <v>27</v>
      </c>
      <c r="K48" s="82" t="s">
        <v>27</v>
      </c>
      <c r="L48" s="126" t="s">
        <v>103</v>
      </c>
      <c r="M48" s="149"/>
      <c r="N48" s="18" t="s">
        <v>225</v>
      </c>
    </row>
    <row r="49" spans="1:14" ht="126" x14ac:dyDescent="0.2">
      <c r="A49" s="80" t="s">
        <v>116</v>
      </c>
      <c r="B49" s="163" t="s">
        <v>262</v>
      </c>
      <c r="C49" s="45">
        <v>46023</v>
      </c>
      <c r="D49" s="141">
        <v>46387</v>
      </c>
      <c r="E49" s="140" t="s">
        <v>27</v>
      </c>
      <c r="F49" s="167" t="s">
        <v>27</v>
      </c>
      <c r="G49" s="166" t="s">
        <v>211</v>
      </c>
      <c r="H49" s="166" t="s">
        <v>27</v>
      </c>
      <c r="I49" s="166" t="s">
        <v>27</v>
      </c>
      <c r="J49" s="166" t="s">
        <v>27</v>
      </c>
      <c r="K49" s="185">
        <v>44.7</v>
      </c>
      <c r="L49" s="165" t="s">
        <v>27</v>
      </c>
      <c r="M49" s="72"/>
      <c r="N49" s="18" t="s">
        <v>27</v>
      </c>
    </row>
    <row r="50" spans="1:14" ht="126" x14ac:dyDescent="0.2">
      <c r="A50" s="84" t="s">
        <v>126</v>
      </c>
      <c r="B50" s="142" t="s">
        <v>217</v>
      </c>
      <c r="C50" s="140" t="s">
        <v>27</v>
      </c>
      <c r="D50" s="143">
        <v>46173</v>
      </c>
      <c r="E50" s="140" t="s">
        <v>27</v>
      </c>
      <c r="F50" s="64" t="s">
        <v>127</v>
      </c>
      <c r="G50" s="166" t="s">
        <v>211</v>
      </c>
      <c r="H50" s="166" t="s">
        <v>27</v>
      </c>
      <c r="I50" s="166" t="s">
        <v>27</v>
      </c>
      <c r="J50" s="166" t="s">
        <v>27</v>
      </c>
      <c r="K50" s="166" t="s">
        <v>27</v>
      </c>
      <c r="L50" s="10" t="s">
        <v>91</v>
      </c>
      <c r="M50" s="171"/>
      <c r="N50" s="18" t="s">
        <v>225</v>
      </c>
    </row>
    <row r="51" spans="1:14" ht="126" x14ac:dyDescent="0.2">
      <c r="A51" s="64" t="s">
        <v>127</v>
      </c>
      <c r="B51" s="75" t="s">
        <v>196</v>
      </c>
      <c r="C51" s="140" t="s">
        <v>27</v>
      </c>
      <c r="D51" s="144">
        <v>46179</v>
      </c>
      <c r="E51" s="64" t="s">
        <v>126</v>
      </c>
      <c r="F51" s="64" t="s">
        <v>128</v>
      </c>
      <c r="G51" s="166" t="s">
        <v>211</v>
      </c>
      <c r="H51" s="166" t="s">
        <v>27</v>
      </c>
      <c r="I51" s="166" t="s">
        <v>27</v>
      </c>
      <c r="J51" s="166" t="s">
        <v>27</v>
      </c>
      <c r="K51" s="166" t="s">
        <v>27</v>
      </c>
      <c r="L51" s="11" t="s">
        <v>101</v>
      </c>
      <c r="M51" s="171"/>
      <c r="N51" s="18" t="s">
        <v>111</v>
      </c>
    </row>
    <row r="52" spans="1:14" ht="126" x14ac:dyDescent="0.2">
      <c r="A52" s="75" t="s">
        <v>128</v>
      </c>
      <c r="B52" s="75" t="s">
        <v>197</v>
      </c>
      <c r="C52" s="140" t="s">
        <v>27</v>
      </c>
      <c r="D52" s="145">
        <v>46233</v>
      </c>
      <c r="E52" s="64" t="s">
        <v>127</v>
      </c>
      <c r="F52" s="64" t="s">
        <v>129</v>
      </c>
      <c r="G52" s="166" t="s">
        <v>211</v>
      </c>
      <c r="H52" s="166" t="s">
        <v>27</v>
      </c>
      <c r="I52" s="166" t="s">
        <v>27</v>
      </c>
      <c r="J52" s="166" t="s">
        <v>27</v>
      </c>
      <c r="K52" s="166" t="s">
        <v>27</v>
      </c>
      <c r="L52" s="18" t="s">
        <v>194</v>
      </c>
      <c r="M52" s="137"/>
      <c r="N52" s="18" t="s">
        <v>200</v>
      </c>
    </row>
    <row r="53" spans="1:14" ht="126" x14ac:dyDescent="0.2">
      <c r="A53" s="75" t="s">
        <v>129</v>
      </c>
      <c r="B53" s="75" t="s">
        <v>198</v>
      </c>
      <c r="C53" s="140" t="s">
        <v>27</v>
      </c>
      <c r="D53" s="145">
        <v>46357</v>
      </c>
      <c r="E53" s="64" t="s">
        <v>128</v>
      </c>
      <c r="F53" s="64" t="s">
        <v>130</v>
      </c>
      <c r="G53" s="166" t="s">
        <v>211</v>
      </c>
      <c r="H53" s="166" t="s">
        <v>27</v>
      </c>
      <c r="I53" s="166" t="s">
        <v>27</v>
      </c>
      <c r="J53" s="166" t="s">
        <v>27</v>
      </c>
      <c r="K53" s="166" t="s">
        <v>27</v>
      </c>
      <c r="L53" s="18" t="s">
        <v>159</v>
      </c>
      <c r="M53" s="137"/>
      <c r="N53" s="18" t="s">
        <v>200</v>
      </c>
    </row>
    <row r="54" spans="1:14" ht="126" x14ac:dyDescent="0.2">
      <c r="A54" s="75" t="s">
        <v>130</v>
      </c>
      <c r="B54" s="75" t="s">
        <v>199</v>
      </c>
      <c r="C54" s="146" t="s">
        <v>27</v>
      </c>
      <c r="D54" s="147" t="s">
        <v>250</v>
      </c>
      <c r="E54" s="64" t="s">
        <v>129</v>
      </c>
      <c r="F54" s="64" t="s">
        <v>131</v>
      </c>
      <c r="G54" s="82" t="s">
        <v>211</v>
      </c>
      <c r="H54" s="82" t="s">
        <v>27</v>
      </c>
      <c r="I54" s="82" t="s">
        <v>27</v>
      </c>
      <c r="J54" s="82" t="s">
        <v>27</v>
      </c>
      <c r="K54" s="82" t="s">
        <v>27</v>
      </c>
      <c r="L54" s="18" t="s">
        <v>195</v>
      </c>
      <c r="M54" s="137"/>
      <c r="N54" s="18" t="s">
        <v>111</v>
      </c>
    </row>
    <row r="55" spans="1:14" ht="141.75" x14ac:dyDescent="0.2">
      <c r="A55" s="77" t="s">
        <v>131</v>
      </c>
      <c r="B55" s="124" t="s">
        <v>218</v>
      </c>
      <c r="C55" s="146" t="s">
        <v>27</v>
      </c>
      <c r="D55" s="148" t="s">
        <v>251</v>
      </c>
      <c r="E55" s="125" t="s">
        <v>130</v>
      </c>
      <c r="F55" s="125" t="s">
        <v>132</v>
      </c>
      <c r="G55" s="82" t="s">
        <v>211</v>
      </c>
      <c r="H55" s="82" t="s">
        <v>27</v>
      </c>
      <c r="I55" s="82" t="s">
        <v>27</v>
      </c>
      <c r="J55" s="82" t="s">
        <v>27</v>
      </c>
      <c r="K55" s="82" t="s">
        <v>27</v>
      </c>
      <c r="L55" s="126" t="s">
        <v>103</v>
      </c>
      <c r="M55" s="149"/>
      <c r="N55" s="18" t="s">
        <v>225</v>
      </c>
    </row>
    <row r="56" spans="1:14" ht="51" customHeight="1" x14ac:dyDescent="0.25">
      <c r="A56" s="150" t="s">
        <v>219</v>
      </c>
      <c r="B56" s="264" t="s">
        <v>243</v>
      </c>
      <c r="C56" s="264"/>
      <c r="D56" s="264"/>
      <c r="E56" s="264"/>
      <c r="F56" s="264"/>
      <c r="G56" s="264"/>
      <c r="H56" s="264"/>
      <c r="I56" s="264"/>
      <c r="J56" s="264"/>
      <c r="K56" s="264"/>
      <c r="L56" s="264"/>
      <c r="M56" s="264"/>
      <c r="N56" s="264"/>
    </row>
    <row r="57" spans="1:14" ht="126" x14ac:dyDescent="0.2">
      <c r="A57" s="74" t="s">
        <v>220</v>
      </c>
      <c r="B57" s="142" t="s">
        <v>240</v>
      </c>
      <c r="C57" s="151">
        <v>45809</v>
      </c>
      <c r="D57" s="151">
        <v>46022</v>
      </c>
      <c r="E57" s="152" t="s">
        <v>27</v>
      </c>
      <c r="F57" s="153" t="s">
        <v>27</v>
      </c>
      <c r="G57" s="154" t="s">
        <v>211</v>
      </c>
      <c r="H57" s="154" t="s">
        <v>27</v>
      </c>
      <c r="I57" s="154" t="s">
        <v>27</v>
      </c>
      <c r="J57" s="154" t="s">
        <v>27</v>
      </c>
      <c r="K57" s="155">
        <v>180</v>
      </c>
      <c r="L57" s="156" t="s">
        <v>27</v>
      </c>
      <c r="M57" s="157"/>
      <c r="N57" s="158" t="s">
        <v>27</v>
      </c>
    </row>
    <row r="58" spans="1:14" ht="126" x14ac:dyDescent="0.2">
      <c r="A58" s="63" t="s">
        <v>233</v>
      </c>
      <c r="B58" s="58" t="s">
        <v>176</v>
      </c>
      <c r="C58" s="140" t="s">
        <v>27</v>
      </c>
      <c r="D58" s="74" t="s">
        <v>227</v>
      </c>
      <c r="E58" s="140" t="s">
        <v>27</v>
      </c>
      <c r="F58" s="63" t="s">
        <v>234</v>
      </c>
      <c r="G58" s="166" t="s">
        <v>211</v>
      </c>
      <c r="H58" s="166" t="s">
        <v>27</v>
      </c>
      <c r="I58" s="166" t="s">
        <v>27</v>
      </c>
      <c r="J58" s="166" t="s">
        <v>27</v>
      </c>
      <c r="K58" s="166" t="s">
        <v>27</v>
      </c>
      <c r="L58" s="175" t="s">
        <v>226</v>
      </c>
      <c r="M58" s="171"/>
      <c r="N58" s="83" t="s">
        <v>111</v>
      </c>
    </row>
    <row r="59" spans="1:14" ht="126" x14ac:dyDescent="0.2">
      <c r="A59" s="64" t="s">
        <v>234</v>
      </c>
      <c r="B59" s="75" t="s">
        <v>177</v>
      </c>
      <c r="C59" s="140" t="s">
        <v>27</v>
      </c>
      <c r="D59" s="79" t="s">
        <v>228</v>
      </c>
      <c r="E59" s="64" t="s">
        <v>233</v>
      </c>
      <c r="F59" s="12" t="s">
        <v>235</v>
      </c>
      <c r="G59" s="166" t="s">
        <v>211</v>
      </c>
      <c r="H59" s="82" t="s">
        <v>27</v>
      </c>
      <c r="I59" s="82" t="s">
        <v>27</v>
      </c>
      <c r="J59" s="82" t="s">
        <v>27</v>
      </c>
      <c r="K59" s="82" t="s">
        <v>27</v>
      </c>
      <c r="L59" s="175" t="s">
        <v>101</v>
      </c>
      <c r="M59" s="73"/>
      <c r="N59" s="83" t="s">
        <v>111</v>
      </c>
    </row>
    <row r="60" spans="1:14" ht="126" x14ac:dyDescent="0.2">
      <c r="A60" s="76" t="s">
        <v>235</v>
      </c>
      <c r="B60" s="77" t="s">
        <v>178</v>
      </c>
      <c r="C60" s="140" t="s">
        <v>27</v>
      </c>
      <c r="D60" s="80" t="s">
        <v>229</v>
      </c>
      <c r="E60" s="76" t="s">
        <v>234</v>
      </c>
      <c r="F60" s="76" t="s">
        <v>236</v>
      </c>
      <c r="G60" s="166" t="s">
        <v>211</v>
      </c>
      <c r="H60" s="166" t="s">
        <v>27</v>
      </c>
      <c r="I60" s="166" t="s">
        <v>27</v>
      </c>
      <c r="J60" s="166" t="s">
        <v>27</v>
      </c>
      <c r="K60" s="166" t="s">
        <v>27</v>
      </c>
      <c r="L60" s="175" t="s">
        <v>194</v>
      </c>
      <c r="M60" s="51"/>
      <c r="N60" s="83" t="s">
        <v>200</v>
      </c>
    </row>
    <row r="61" spans="1:14" ht="47.85" customHeight="1" x14ac:dyDescent="0.2">
      <c r="A61" s="76" t="s">
        <v>236</v>
      </c>
      <c r="B61" s="77" t="s">
        <v>179</v>
      </c>
      <c r="C61" s="140" t="s">
        <v>27</v>
      </c>
      <c r="D61" s="80" t="s">
        <v>230</v>
      </c>
      <c r="E61" s="76" t="s">
        <v>235</v>
      </c>
      <c r="F61" s="76" t="s">
        <v>237</v>
      </c>
      <c r="G61" s="166" t="s">
        <v>211</v>
      </c>
      <c r="H61" s="166" t="s">
        <v>27</v>
      </c>
      <c r="I61" s="166" t="s">
        <v>27</v>
      </c>
      <c r="J61" s="166" t="s">
        <v>27</v>
      </c>
      <c r="K61" s="166" t="s">
        <v>27</v>
      </c>
      <c r="L61" s="11" t="s">
        <v>102</v>
      </c>
      <c r="M61" s="51"/>
      <c r="N61" s="83" t="s">
        <v>111</v>
      </c>
    </row>
    <row r="62" spans="1:14" ht="114.2" customHeight="1" x14ac:dyDescent="0.2">
      <c r="A62" s="76" t="s">
        <v>237</v>
      </c>
      <c r="B62" s="77" t="s">
        <v>180</v>
      </c>
      <c r="C62" s="140" t="s">
        <v>27</v>
      </c>
      <c r="D62" s="80" t="s">
        <v>231</v>
      </c>
      <c r="E62" s="76" t="s">
        <v>236</v>
      </c>
      <c r="F62" s="76" t="s">
        <v>238</v>
      </c>
      <c r="G62" s="166" t="s">
        <v>211</v>
      </c>
      <c r="H62" s="166" t="s">
        <v>27</v>
      </c>
      <c r="I62" s="166" t="s">
        <v>27</v>
      </c>
      <c r="J62" s="166" t="s">
        <v>27</v>
      </c>
      <c r="K62" s="166" t="s">
        <v>27</v>
      </c>
      <c r="L62" s="51" t="s">
        <v>159</v>
      </c>
      <c r="M62" s="51"/>
      <c r="N62" s="83" t="s">
        <v>200</v>
      </c>
    </row>
    <row r="63" spans="1:14" ht="114.2" customHeight="1" x14ac:dyDescent="0.2">
      <c r="A63" s="76" t="s">
        <v>238</v>
      </c>
      <c r="B63" s="77" t="s">
        <v>181</v>
      </c>
      <c r="C63" s="140" t="s">
        <v>27</v>
      </c>
      <c r="D63" s="80" t="s">
        <v>232</v>
      </c>
      <c r="E63" s="76" t="s">
        <v>237</v>
      </c>
      <c r="F63" s="76" t="s">
        <v>239</v>
      </c>
      <c r="G63" s="166" t="s">
        <v>211</v>
      </c>
      <c r="H63" s="166" t="s">
        <v>27</v>
      </c>
      <c r="I63" s="166" t="s">
        <v>27</v>
      </c>
      <c r="J63" s="166" t="s">
        <v>27</v>
      </c>
      <c r="K63" s="166" t="s">
        <v>27</v>
      </c>
      <c r="L63" s="51" t="s">
        <v>195</v>
      </c>
      <c r="M63" s="51"/>
      <c r="N63" s="83" t="s">
        <v>111</v>
      </c>
    </row>
    <row r="64" spans="1:14" ht="96.2" customHeight="1" x14ac:dyDescent="0.2">
      <c r="A64" s="104"/>
      <c r="B64" s="105"/>
      <c r="C64" s="159"/>
      <c r="D64" s="106"/>
      <c r="E64" s="104"/>
      <c r="F64" s="104"/>
      <c r="G64" s="102"/>
      <c r="H64" s="102"/>
      <c r="I64" s="102"/>
      <c r="J64" s="102"/>
      <c r="K64" s="102"/>
      <c r="L64" s="130"/>
      <c r="M64" s="130"/>
      <c r="N64" s="103"/>
    </row>
    <row r="65" spans="1:14" ht="118.7" customHeight="1" x14ac:dyDescent="0.2">
      <c r="A65" s="105"/>
      <c r="B65" s="105"/>
      <c r="C65" s="159"/>
      <c r="D65" s="107"/>
      <c r="E65" s="104"/>
      <c r="F65" s="104"/>
      <c r="G65" s="102"/>
      <c r="H65" s="102"/>
      <c r="I65" s="102"/>
      <c r="J65" s="102"/>
      <c r="K65" s="102"/>
      <c r="L65" s="103"/>
      <c r="M65" s="160"/>
      <c r="N65" s="103"/>
    </row>
    <row r="66" spans="1:14" ht="120.2" customHeight="1" x14ac:dyDescent="0.2">
      <c r="A66" s="105"/>
      <c r="B66" s="105"/>
      <c r="C66" s="159"/>
      <c r="D66" s="107"/>
      <c r="E66" s="104"/>
      <c r="F66" s="104"/>
      <c r="G66" s="102"/>
      <c r="H66" s="102"/>
      <c r="I66" s="102"/>
      <c r="J66" s="102"/>
      <c r="K66" s="102"/>
      <c r="L66" s="103"/>
      <c r="M66" s="160"/>
      <c r="N66" s="103"/>
    </row>
    <row r="67" spans="1:14" ht="116.45" customHeight="1" x14ac:dyDescent="0.2">
      <c r="A67" s="105"/>
      <c r="B67" s="105"/>
      <c r="C67" s="159"/>
      <c r="D67" s="108"/>
      <c r="E67" s="104"/>
      <c r="F67" s="104"/>
      <c r="G67" s="102"/>
      <c r="H67" s="102"/>
      <c r="I67" s="102"/>
      <c r="J67" s="102"/>
      <c r="K67" s="102"/>
      <c r="L67" s="103"/>
      <c r="M67" s="160"/>
      <c r="N67" s="103"/>
    </row>
    <row r="68" spans="1:14" ht="60.4" customHeight="1" x14ac:dyDescent="0.2">
      <c r="A68" s="105"/>
      <c r="B68" s="105"/>
      <c r="C68" s="159"/>
      <c r="D68" s="108"/>
      <c r="E68" s="104"/>
      <c r="F68" s="104"/>
      <c r="G68" s="102"/>
      <c r="H68" s="102"/>
      <c r="I68" s="102"/>
      <c r="J68" s="102"/>
      <c r="K68" s="102"/>
      <c r="L68" s="103"/>
      <c r="M68" s="160"/>
      <c r="N68" s="103"/>
    </row>
    <row r="69" spans="1:14" ht="120.2" customHeight="1" x14ac:dyDescent="0.2">
      <c r="A69" s="137"/>
      <c r="B69" s="137"/>
      <c r="C69" s="137"/>
      <c r="D69" s="137"/>
      <c r="E69" s="137"/>
      <c r="F69" s="137"/>
      <c r="G69" s="137"/>
      <c r="H69" s="137"/>
      <c r="I69" s="137"/>
      <c r="J69" s="137"/>
      <c r="K69" s="137"/>
      <c r="L69" s="137"/>
      <c r="M69" s="137"/>
      <c r="N69" s="138"/>
    </row>
    <row r="70" spans="1:14" ht="108.95" customHeight="1" x14ac:dyDescent="0.2">
      <c r="A70" s="137"/>
      <c r="B70" s="137"/>
      <c r="C70" s="137"/>
      <c r="D70" s="137"/>
      <c r="E70" s="137"/>
      <c r="F70" s="137"/>
      <c r="G70" s="137"/>
      <c r="H70" s="137"/>
      <c r="I70" s="137"/>
      <c r="J70" s="137"/>
      <c r="K70" s="137"/>
      <c r="L70" s="137"/>
      <c r="M70" s="137"/>
      <c r="N70" s="138"/>
    </row>
    <row r="71" spans="1:14" ht="108.95" customHeight="1" x14ac:dyDescent="0.2">
      <c r="A71" s="137"/>
      <c r="B71" s="137"/>
      <c r="C71" s="137"/>
      <c r="D71" s="137"/>
      <c r="E71" s="137"/>
      <c r="F71" s="137"/>
      <c r="G71" s="137"/>
      <c r="H71" s="137"/>
      <c r="I71" s="137"/>
      <c r="J71" s="137"/>
      <c r="K71" s="137"/>
      <c r="L71" s="137"/>
      <c r="M71" s="137"/>
      <c r="N71" s="138"/>
    </row>
    <row r="72" spans="1:14" ht="71.650000000000006" customHeight="1" x14ac:dyDescent="0.2">
      <c r="A72" s="137"/>
      <c r="B72" s="137"/>
      <c r="C72" s="137"/>
      <c r="D72" s="137"/>
      <c r="E72" s="137"/>
      <c r="F72" s="137"/>
      <c r="G72" s="137"/>
      <c r="H72" s="137"/>
      <c r="I72" s="137"/>
      <c r="J72" s="137"/>
      <c r="K72" s="137"/>
      <c r="L72" s="137"/>
      <c r="M72" s="137"/>
      <c r="N72" s="138"/>
    </row>
    <row r="73" spans="1:14" ht="74.650000000000006" customHeight="1" x14ac:dyDescent="0.2">
      <c r="A73" s="137"/>
      <c r="B73" s="137"/>
      <c r="C73" s="137"/>
      <c r="D73" s="137"/>
      <c r="E73" s="137"/>
      <c r="F73" s="137"/>
      <c r="G73" s="137"/>
      <c r="H73" s="137"/>
      <c r="I73" s="137"/>
      <c r="J73" s="137"/>
      <c r="K73" s="137"/>
      <c r="L73" s="137"/>
      <c r="M73" s="137"/>
      <c r="N73" s="138"/>
    </row>
    <row r="74" spans="1:14" ht="79.150000000000006" customHeight="1" x14ac:dyDescent="0.2">
      <c r="A74" s="137"/>
      <c r="B74" s="137"/>
      <c r="C74" s="137"/>
      <c r="D74" s="137"/>
      <c r="E74" s="137"/>
      <c r="F74" s="137"/>
      <c r="G74" s="137"/>
      <c r="H74" s="137"/>
      <c r="I74" s="137"/>
      <c r="J74" s="137"/>
      <c r="K74" s="137"/>
      <c r="L74" s="137"/>
      <c r="M74" s="137"/>
      <c r="N74" s="138"/>
    </row>
    <row r="75" spans="1:14" ht="46.35" customHeight="1" x14ac:dyDescent="0.2">
      <c r="A75" s="137"/>
      <c r="B75" s="137"/>
      <c r="C75" s="137"/>
      <c r="D75" s="137"/>
      <c r="E75" s="137"/>
      <c r="F75" s="137"/>
      <c r="G75" s="137"/>
      <c r="H75" s="137"/>
      <c r="I75" s="137"/>
      <c r="J75" s="137"/>
      <c r="K75" s="137"/>
      <c r="L75" s="137"/>
      <c r="M75" s="137"/>
      <c r="N75" s="138"/>
    </row>
    <row r="76" spans="1:14" ht="56.65" customHeight="1" x14ac:dyDescent="0.2">
      <c r="A76" s="137"/>
      <c r="B76" s="137"/>
      <c r="C76" s="137"/>
      <c r="D76" s="137"/>
      <c r="E76" s="137"/>
      <c r="F76" s="137"/>
      <c r="G76" s="137"/>
      <c r="H76" s="137"/>
      <c r="I76" s="137"/>
      <c r="J76" s="137"/>
      <c r="K76" s="137"/>
      <c r="L76" s="137"/>
      <c r="M76" s="137"/>
      <c r="N76" s="138"/>
    </row>
    <row r="77" spans="1:14" ht="44.85" customHeight="1" x14ac:dyDescent="0.2">
      <c r="A77" s="137"/>
      <c r="B77" s="137"/>
      <c r="C77" s="137"/>
      <c r="D77" s="137"/>
      <c r="E77" s="137"/>
      <c r="F77" s="137"/>
      <c r="G77" s="137"/>
      <c r="H77" s="137"/>
      <c r="I77" s="137"/>
      <c r="J77" s="137"/>
      <c r="K77" s="137"/>
      <c r="L77" s="137"/>
      <c r="M77" s="137"/>
      <c r="N77" s="138"/>
    </row>
    <row r="78" spans="1:14" ht="57.4" customHeight="1" x14ac:dyDescent="0.2">
      <c r="A78" s="137"/>
      <c r="B78" s="137"/>
      <c r="C78" s="137"/>
      <c r="D78" s="137"/>
      <c r="E78" s="137"/>
      <c r="F78" s="137"/>
      <c r="G78" s="137"/>
      <c r="H78" s="137"/>
      <c r="I78" s="137"/>
      <c r="J78" s="137"/>
      <c r="K78" s="137"/>
      <c r="L78" s="137"/>
      <c r="M78" s="137"/>
      <c r="N78" s="138"/>
    </row>
    <row r="79" spans="1:14" ht="71.650000000000006" customHeight="1" x14ac:dyDescent="0.2">
      <c r="A79" s="137"/>
      <c r="B79" s="137"/>
      <c r="C79" s="137"/>
      <c r="D79" s="137"/>
      <c r="E79" s="137"/>
      <c r="F79" s="137"/>
      <c r="G79" s="137"/>
      <c r="H79" s="137"/>
      <c r="I79" s="137"/>
      <c r="J79" s="137"/>
      <c r="K79" s="137"/>
      <c r="L79" s="137"/>
      <c r="M79" s="137"/>
      <c r="N79" s="138"/>
    </row>
    <row r="80" spans="1:14" ht="71.650000000000006" customHeight="1" x14ac:dyDescent="0.2">
      <c r="A80" s="137"/>
      <c r="B80" s="137"/>
      <c r="C80" s="137"/>
      <c r="D80" s="137"/>
      <c r="E80" s="137"/>
      <c r="F80" s="137"/>
      <c r="G80" s="137"/>
      <c r="H80" s="137"/>
      <c r="I80" s="137"/>
      <c r="J80" s="137"/>
      <c r="K80" s="137"/>
      <c r="L80" s="137"/>
      <c r="M80" s="137"/>
      <c r="N80" s="138"/>
    </row>
    <row r="81" spans="1:14" x14ac:dyDescent="0.2">
      <c r="A81" s="137"/>
      <c r="B81" s="137"/>
      <c r="C81" s="137"/>
      <c r="D81" s="137"/>
      <c r="E81" s="137"/>
      <c r="F81" s="137"/>
      <c r="G81" s="137"/>
      <c r="H81" s="137"/>
      <c r="I81" s="137"/>
      <c r="J81" s="137"/>
      <c r="K81" s="137"/>
      <c r="L81" s="137"/>
      <c r="M81" s="137"/>
      <c r="N81" s="138"/>
    </row>
    <row r="82" spans="1:14" x14ac:dyDescent="0.2">
      <c r="A82" s="137"/>
      <c r="B82" s="137"/>
      <c r="C82" s="137"/>
      <c r="D82" s="137"/>
      <c r="E82" s="137"/>
      <c r="F82" s="137"/>
      <c r="G82" s="137"/>
      <c r="H82" s="137"/>
      <c r="I82" s="137"/>
      <c r="J82" s="137"/>
      <c r="K82" s="137"/>
      <c r="L82" s="137"/>
      <c r="M82" s="137"/>
      <c r="N82" s="138"/>
    </row>
    <row r="83" spans="1:14" x14ac:dyDescent="0.2">
      <c r="A83" s="137"/>
      <c r="B83" s="137"/>
      <c r="C83" s="137"/>
      <c r="D83" s="137"/>
      <c r="E83" s="137"/>
      <c r="F83" s="137"/>
      <c r="G83" s="137"/>
      <c r="H83" s="137"/>
      <c r="I83" s="137"/>
      <c r="J83" s="137"/>
      <c r="K83" s="137"/>
      <c r="L83" s="137"/>
      <c r="M83" s="137"/>
      <c r="N83" s="138"/>
    </row>
    <row r="84" spans="1:14" x14ac:dyDescent="0.2">
      <c r="A84" s="137"/>
      <c r="B84" s="137"/>
      <c r="C84" s="137"/>
      <c r="D84" s="137"/>
      <c r="E84" s="137"/>
      <c r="F84" s="137"/>
      <c r="G84" s="137"/>
      <c r="H84" s="137"/>
      <c r="I84" s="137"/>
      <c r="J84" s="137"/>
      <c r="K84" s="137"/>
      <c r="L84" s="137"/>
      <c r="M84" s="137"/>
      <c r="N84" s="138"/>
    </row>
    <row r="85" spans="1:14" x14ac:dyDescent="0.2">
      <c r="A85" s="137"/>
      <c r="B85" s="137"/>
      <c r="C85" s="137"/>
      <c r="D85" s="137"/>
      <c r="E85" s="137"/>
      <c r="F85" s="137"/>
      <c r="G85" s="137"/>
      <c r="H85" s="137"/>
      <c r="I85" s="137"/>
      <c r="J85" s="137"/>
      <c r="K85" s="137"/>
      <c r="L85" s="137"/>
      <c r="M85" s="137"/>
      <c r="N85" s="138"/>
    </row>
    <row r="86" spans="1:14" x14ac:dyDescent="0.2">
      <c r="A86" s="137"/>
      <c r="B86" s="137"/>
      <c r="C86" s="137"/>
      <c r="D86" s="137"/>
      <c r="E86" s="137"/>
      <c r="F86" s="137"/>
      <c r="G86" s="137"/>
      <c r="H86" s="137"/>
      <c r="I86" s="137"/>
      <c r="J86" s="137"/>
      <c r="K86" s="137"/>
      <c r="L86" s="137"/>
      <c r="M86" s="137"/>
      <c r="N86" s="138"/>
    </row>
    <row r="1048506" ht="14.45" customHeight="1" x14ac:dyDescent="0.2"/>
    <row r="1048507" ht="14.45" customHeight="1" x14ac:dyDescent="0.2"/>
    <row r="1048508" ht="14.45" customHeight="1" x14ac:dyDescent="0.2"/>
    <row r="1048509" ht="14.45" customHeight="1" x14ac:dyDescent="0.2"/>
    <row r="1048510" ht="14.45" customHeight="1" x14ac:dyDescent="0.2"/>
    <row r="1048511" ht="14.45" customHeight="1" x14ac:dyDescent="0.2"/>
    <row r="1048512" ht="14.45" customHeight="1" x14ac:dyDescent="0.2"/>
    <row r="1048513" ht="14.45" customHeight="1" x14ac:dyDescent="0.2"/>
  </sheetData>
  <mergeCells count="16">
    <mergeCell ref="B56:N56"/>
    <mergeCell ref="N6:N7"/>
    <mergeCell ref="B10:N10"/>
    <mergeCell ref="B40:N40"/>
    <mergeCell ref="A2:L2"/>
    <mergeCell ref="A4:M4"/>
    <mergeCell ref="A6:A7"/>
    <mergeCell ref="B6:B7"/>
    <mergeCell ref="C6:D6"/>
    <mergeCell ref="E6:F6"/>
    <mergeCell ref="G6:G7"/>
    <mergeCell ref="H6:H7"/>
    <mergeCell ref="I6:J6"/>
    <mergeCell ref="K6:K7"/>
    <mergeCell ref="L6:L7"/>
    <mergeCell ref="M6:M7"/>
  </mergeCells>
  <pageMargins left="0.19685039370078738" right="0.19685039370078738" top="0.74803149606299213" bottom="0.74803149606299213" header="0.51181102362204689" footer="0.51181102362204689"/>
  <pageSetup paperSize="9" scale="7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13"/>
  <sheetViews>
    <sheetView workbookViewId="0">
      <selection activeCell="K1" sqref="K1:K1048576"/>
    </sheetView>
  </sheetViews>
  <sheetFormatPr defaultColWidth="11.5703125" defaultRowHeight="12.75" x14ac:dyDescent="0.2"/>
  <cols>
    <col min="1" max="1" width="6.7109375" style="1" customWidth="1"/>
    <col min="2" max="2" width="29.140625" style="1" customWidth="1"/>
    <col min="3" max="3" width="11.28515625" style="1" customWidth="1"/>
    <col min="4" max="4" width="11.7109375" style="1" customWidth="1"/>
    <col min="5" max="5" width="14.5703125" style="1" customWidth="1"/>
    <col min="6" max="6" width="8.28515625" style="1" customWidth="1"/>
    <col min="7" max="12" width="9.7109375" style="1" customWidth="1"/>
    <col min="13" max="13" width="20.7109375" style="1" customWidth="1"/>
    <col min="14" max="14" width="15" style="1" customWidth="1"/>
    <col min="15" max="15" width="18.7109375" style="1" customWidth="1"/>
    <col min="16" max="16" width="11.5703125" style="1" customWidth="1"/>
    <col min="17" max="16384" width="11.5703125" style="1"/>
  </cols>
  <sheetData>
    <row r="2" spans="1:16" ht="15.6" customHeight="1" x14ac:dyDescent="0.25">
      <c r="A2" s="194" t="s">
        <v>8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</row>
    <row r="3" spans="1:16" ht="15.6" customHeight="1" x14ac:dyDescent="0.2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</row>
    <row r="4" spans="1:16" ht="34.15" customHeight="1" x14ac:dyDescent="0.2">
      <c r="A4" s="210" t="s">
        <v>33</v>
      </c>
      <c r="B4" s="211" t="s">
        <v>9</v>
      </c>
      <c r="C4" s="211" t="s">
        <v>10</v>
      </c>
      <c r="D4" s="211" t="s">
        <v>11</v>
      </c>
      <c r="E4" s="210" t="s">
        <v>12</v>
      </c>
      <c r="F4" s="210"/>
      <c r="G4" s="212" t="s">
        <v>112</v>
      </c>
      <c r="H4" s="212" t="s">
        <v>13</v>
      </c>
      <c r="I4" s="212" t="s">
        <v>13</v>
      </c>
      <c r="J4" s="212" t="s">
        <v>13</v>
      </c>
      <c r="K4" s="212" t="s">
        <v>13</v>
      </c>
      <c r="L4" s="212" t="s">
        <v>13</v>
      </c>
      <c r="M4" s="211" t="s">
        <v>93</v>
      </c>
      <c r="N4" s="211" t="s">
        <v>15</v>
      </c>
      <c r="O4" s="211" t="s">
        <v>118</v>
      </c>
    </row>
    <row r="5" spans="1:16" ht="34.15" customHeight="1" x14ac:dyDescent="0.2">
      <c r="A5" s="210"/>
      <c r="B5" s="211"/>
      <c r="C5" s="211"/>
      <c r="D5" s="211"/>
      <c r="E5" s="95" t="s">
        <v>17</v>
      </c>
      <c r="F5" s="95" t="s">
        <v>18</v>
      </c>
      <c r="G5" s="95" t="s">
        <v>19</v>
      </c>
      <c r="H5" s="95" t="s">
        <v>20</v>
      </c>
      <c r="I5" s="95" t="s">
        <v>21</v>
      </c>
      <c r="J5" s="95" t="s">
        <v>22</v>
      </c>
      <c r="K5" s="95" t="s">
        <v>23</v>
      </c>
      <c r="L5" s="95" t="s">
        <v>24</v>
      </c>
      <c r="M5" s="211"/>
      <c r="N5" s="211"/>
      <c r="O5" s="211"/>
    </row>
    <row r="6" spans="1:16" ht="15.6" customHeight="1" x14ac:dyDescent="0.2">
      <c r="A6" s="37">
        <v>1</v>
      </c>
      <c r="B6" s="37">
        <v>2</v>
      </c>
      <c r="C6" s="37">
        <v>3</v>
      </c>
      <c r="D6" s="37">
        <v>4</v>
      </c>
      <c r="E6" s="37">
        <v>5</v>
      </c>
      <c r="F6" s="37">
        <v>6</v>
      </c>
      <c r="G6" s="37">
        <v>7</v>
      </c>
      <c r="H6" s="37">
        <v>8</v>
      </c>
      <c r="I6" s="37">
        <v>9</v>
      </c>
      <c r="J6" s="37">
        <v>10</v>
      </c>
      <c r="K6" s="37">
        <v>11</v>
      </c>
      <c r="L6" s="37">
        <v>12</v>
      </c>
      <c r="M6" s="37">
        <v>13</v>
      </c>
      <c r="N6" s="37">
        <v>14</v>
      </c>
      <c r="O6" s="37">
        <v>15</v>
      </c>
      <c r="P6" s="17"/>
    </row>
    <row r="7" spans="1:16" ht="17.100000000000001" customHeight="1" x14ac:dyDescent="0.2">
      <c r="A7" s="97" t="s">
        <v>94</v>
      </c>
      <c r="B7" s="204" t="s">
        <v>96</v>
      </c>
      <c r="C7" s="205"/>
      <c r="D7" s="205"/>
      <c r="E7" s="205"/>
      <c r="F7" s="205"/>
      <c r="G7" s="205"/>
      <c r="H7" s="205"/>
      <c r="I7" s="205"/>
      <c r="J7" s="205"/>
      <c r="K7" s="205"/>
      <c r="L7" s="205"/>
      <c r="M7" s="205"/>
      <c r="N7" s="205"/>
      <c r="O7" s="206"/>
      <c r="P7" s="17"/>
    </row>
    <row r="8" spans="1:16" ht="31.5" customHeight="1" x14ac:dyDescent="0.2">
      <c r="A8" s="96" t="s">
        <v>95</v>
      </c>
      <c r="B8" s="207" t="s">
        <v>163</v>
      </c>
      <c r="C8" s="208"/>
      <c r="D8" s="208"/>
      <c r="E8" s="208"/>
      <c r="F8" s="208"/>
      <c r="G8" s="208"/>
      <c r="H8" s="208"/>
      <c r="I8" s="208"/>
      <c r="J8" s="208"/>
      <c r="K8" s="208"/>
      <c r="L8" s="208"/>
      <c r="M8" s="208"/>
      <c r="N8" s="208"/>
      <c r="O8" s="209"/>
      <c r="P8" s="17"/>
    </row>
    <row r="9" spans="1:16" ht="152.25" customHeight="1" x14ac:dyDescent="0.2">
      <c r="A9" s="67" t="s">
        <v>67</v>
      </c>
      <c r="B9" s="115" t="s">
        <v>209</v>
      </c>
      <c r="C9" s="96" t="s">
        <v>68</v>
      </c>
      <c r="D9" s="115" t="s">
        <v>84</v>
      </c>
      <c r="E9" s="115">
        <v>1975</v>
      </c>
      <c r="F9" s="115">
        <v>2023</v>
      </c>
      <c r="G9" s="109">
        <v>2069</v>
      </c>
      <c r="H9" s="109">
        <v>2169</v>
      </c>
      <c r="I9" s="110">
        <v>2245</v>
      </c>
      <c r="J9" s="110">
        <v>2321</v>
      </c>
      <c r="K9" s="96" t="s">
        <v>27</v>
      </c>
      <c r="L9" s="96" t="s">
        <v>27</v>
      </c>
      <c r="M9" s="166" t="s">
        <v>25</v>
      </c>
      <c r="N9" s="166" t="s">
        <v>26</v>
      </c>
      <c r="O9" s="166" t="s">
        <v>111</v>
      </c>
      <c r="P9" s="19"/>
    </row>
    <row r="10" spans="1:16" ht="19.5" customHeight="1" x14ac:dyDescent="0.2">
      <c r="A10" s="67" t="s">
        <v>115</v>
      </c>
      <c r="B10" s="201" t="s">
        <v>85</v>
      </c>
      <c r="C10" s="202"/>
      <c r="D10" s="202"/>
      <c r="E10" s="202"/>
      <c r="F10" s="202"/>
      <c r="G10" s="202"/>
      <c r="H10" s="202"/>
      <c r="I10" s="202"/>
      <c r="J10" s="202"/>
      <c r="K10" s="202"/>
      <c r="L10" s="202"/>
      <c r="M10" s="202"/>
      <c r="N10" s="202"/>
      <c r="O10" s="203"/>
    </row>
    <row r="11" spans="1:16" ht="78.75" x14ac:dyDescent="0.2">
      <c r="A11" s="67" t="s">
        <v>116</v>
      </c>
      <c r="B11" s="115" t="s">
        <v>164</v>
      </c>
      <c r="C11" s="96" t="s">
        <v>213</v>
      </c>
      <c r="D11" s="115" t="s">
        <v>114</v>
      </c>
      <c r="E11" s="115">
        <v>5937</v>
      </c>
      <c r="F11" s="115">
        <v>2023</v>
      </c>
      <c r="G11" s="115">
        <v>6591</v>
      </c>
      <c r="H11" s="115">
        <v>6667</v>
      </c>
      <c r="I11" s="115" t="s">
        <v>27</v>
      </c>
      <c r="J11" s="96" t="s">
        <v>27</v>
      </c>
      <c r="K11" s="96" t="s">
        <v>27</v>
      </c>
      <c r="L11" s="96" t="s">
        <v>27</v>
      </c>
      <c r="M11" s="166" t="s">
        <v>25</v>
      </c>
      <c r="N11" s="166" t="s">
        <v>26</v>
      </c>
      <c r="O11" s="166" t="s">
        <v>111</v>
      </c>
    </row>
    <row r="12" spans="1:16" ht="15.75" x14ac:dyDescent="0.2">
      <c r="A12" s="67" t="s">
        <v>219</v>
      </c>
      <c r="B12" s="201" t="s">
        <v>241</v>
      </c>
      <c r="C12" s="202"/>
      <c r="D12" s="202"/>
      <c r="E12" s="202"/>
      <c r="F12" s="202"/>
      <c r="G12" s="202"/>
      <c r="H12" s="202"/>
      <c r="I12" s="202"/>
      <c r="J12" s="202"/>
      <c r="K12" s="202"/>
      <c r="L12" s="202"/>
      <c r="M12" s="202"/>
      <c r="N12" s="202"/>
      <c r="O12" s="203"/>
    </row>
    <row r="13" spans="1:16" ht="144.75" customHeight="1" x14ac:dyDescent="0.2">
      <c r="A13" s="67" t="s">
        <v>220</v>
      </c>
      <c r="B13" s="115" t="s">
        <v>242</v>
      </c>
      <c r="C13" s="96" t="s">
        <v>68</v>
      </c>
      <c r="D13" s="115" t="s">
        <v>114</v>
      </c>
      <c r="E13" s="115">
        <v>0</v>
      </c>
      <c r="F13" s="115">
        <v>2023</v>
      </c>
      <c r="G13" s="115">
        <v>1</v>
      </c>
      <c r="H13" s="115" t="s">
        <v>27</v>
      </c>
      <c r="I13" s="115" t="s">
        <v>27</v>
      </c>
      <c r="J13" s="96" t="s">
        <v>27</v>
      </c>
      <c r="K13" s="96" t="s">
        <v>27</v>
      </c>
      <c r="L13" s="96" t="s">
        <v>27</v>
      </c>
      <c r="M13" s="166" t="s">
        <v>25</v>
      </c>
      <c r="N13" s="166" t="s">
        <v>26</v>
      </c>
      <c r="O13" s="166" t="s">
        <v>111</v>
      </c>
    </row>
  </sheetData>
  <mergeCells count="14">
    <mergeCell ref="B12:O12"/>
    <mergeCell ref="B10:O10"/>
    <mergeCell ref="B7:O7"/>
    <mergeCell ref="B8:O8"/>
    <mergeCell ref="A2:O2"/>
    <mergeCell ref="A4:A5"/>
    <mergeCell ref="B4:B5"/>
    <mergeCell ref="C4:C5"/>
    <mergeCell ref="D4:D5"/>
    <mergeCell ref="E4:F4"/>
    <mergeCell ref="G4:L4"/>
    <mergeCell ref="M4:M5"/>
    <mergeCell ref="N4:N5"/>
    <mergeCell ref="O4:O5"/>
  </mergeCells>
  <pageMargins left="0.7" right="0.7" top="0.75" bottom="0.75" header="0.51181102362204689" footer="0.51181102362204689"/>
  <pageSetup paperSize="9" scale="6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6"/>
  <sheetViews>
    <sheetView workbookViewId="0">
      <selection activeCell="A3" sqref="A3"/>
    </sheetView>
  </sheetViews>
  <sheetFormatPr defaultColWidth="9" defaultRowHeight="12.75" x14ac:dyDescent="0.2"/>
  <cols>
    <col min="1" max="1" width="6.85546875" style="1" customWidth="1"/>
    <col min="2" max="2" width="21.140625" style="1" customWidth="1"/>
    <col min="3" max="4" width="18.28515625" style="1" customWidth="1"/>
    <col min="5" max="5" width="13.28515625" style="1" customWidth="1"/>
    <col min="6" max="6" width="8.85546875" style="1" customWidth="1"/>
    <col min="7" max="12" width="9.7109375" style="1" customWidth="1"/>
    <col min="13" max="13" width="9.7109375" style="1" hidden="1" customWidth="1"/>
    <col min="14" max="14" width="25.5703125" style="1" customWidth="1"/>
  </cols>
  <sheetData>
    <row r="2" spans="1:18" ht="15.6" customHeight="1" x14ac:dyDescent="0.25">
      <c r="A2" s="192" t="s">
        <v>205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</row>
    <row r="3" spans="1:18" ht="15.6" customHeight="1" x14ac:dyDescent="0.25">
      <c r="A3" s="21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</row>
    <row r="4" spans="1:18" ht="51.4" customHeight="1" x14ac:dyDescent="0.2">
      <c r="A4" s="213" t="s">
        <v>28</v>
      </c>
      <c r="B4" s="213" t="s">
        <v>29</v>
      </c>
      <c r="C4" s="213" t="s">
        <v>14</v>
      </c>
      <c r="D4" s="213" t="s">
        <v>30</v>
      </c>
      <c r="E4" s="213" t="s">
        <v>12</v>
      </c>
      <c r="F4" s="213"/>
      <c r="G4" s="213" t="s">
        <v>31</v>
      </c>
      <c r="H4" s="213" t="s">
        <v>31</v>
      </c>
      <c r="I4" s="213" t="s">
        <v>31</v>
      </c>
      <c r="J4" s="213" t="s">
        <v>31</v>
      </c>
      <c r="K4" s="213" t="s">
        <v>31</v>
      </c>
      <c r="L4" s="213" t="s">
        <v>31</v>
      </c>
      <c r="M4" s="213" t="s">
        <v>31</v>
      </c>
      <c r="N4" s="213" t="s">
        <v>32</v>
      </c>
    </row>
    <row r="5" spans="1:18" ht="25.7" customHeight="1" x14ac:dyDescent="0.2">
      <c r="A5" s="213"/>
      <c r="B5" s="213"/>
      <c r="C5" s="213"/>
      <c r="D5" s="213"/>
      <c r="E5" s="24" t="s">
        <v>17</v>
      </c>
      <c r="F5" s="24" t="s">
        <v>18</v>
      </c>
      <c r="G5" s="24">
        <v>2025</v>
      </c>
      <c r="H5" s="24">
        <v>2026</v>
      </c>
      <c r="I5" s="24">
        <v>2027</v>
      </c>
      <c r="J5" s="24">
        <v>2028</v>
      </c>
      <c r="K5" s="24">
        <v>2029</v>
      </c>
      <c r="L5" s="24">
        <v>2030</v>
      </c>
      <c r="M5" s="24" t="s">
        <v>24</v>
      </c>
      <c r="N5" s="213"/>
    </row>
    <row r="6" spans="1:18" ht="15.6" customHeight="1" x14ac:dyDescent="0.25">
      <c r="A6" s="25">
        <v>1</v>
      </c>
      <c r="B6" s="25">
        <v>2</v>
      </c>
      <c r="C6" s="25">
        <v>3</v>
      </c>
      <c r="D6" s="25">
        <v>4</v>
      </c>
      <c r="E6" s="25">
        <v>5</v>
      </c>
      <c r="F6" s="25">
        <v>6</v>
      </c>
      <c r="G6" s="25">
        <v>7</v>
      </c>
      <c r="H6" s="25">
        <v>8</v>
      </c>
      <c r="I6" s="25">
        <v>9</v>
      </c>
      <c r="J6" s="25">
        <v>10</v>
      </c>
      <c r="K6" s="25">
        <v>11</v>
      </c>
      <c r="L6" s="25">
        <v>12</v>
      </c>
      <c r="M6" s="25">
        <v>13</v>
      </c>
      <c r="N6" s="25">
        <v>13</v>
      </c>
    </row>
  </sheetData>
  <mergeCells count="8">
    <mergeCell ref="A2:R2"/>
    <mergeCell ref="A4:A5"/>
    <mergeCell ref="B4:B5"/>
    <mergeCell ref="C4:C5"/>
    <mergeCell ref="D4:D5"/>
    <mergeCell ref="E4:F4"/>
    <mergeCell ref="G4:M4"/>
    <mergeCell ref="N4:N5"/>
  </mergeCells>
  <pageMargins left="0.7" right="0.7" top="0.75" bottom="0.75" header="0.51181102362204689" footer="0.51181102362204689"/>
  <pageSetup paperSize="9" scale="69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24"/>
  <sheetViews>
    <sheetView workbookViewId="0">
      <selection activeCell="P20" sqref="P20"/>
    </sheetView>
  </sheetViews>
  <sheetFormatPr defaultColWidth="9" defaultRowHeight="12.75" x14ac:dyDescent="0.2"/>
  <cols>
    <col min="1" max="1" width="6.7109375" style="1" customWidth="1"/>
    <col min="2" max="2" width="43.7109375" style="1" customWidth="1"/>
    <col min="3" max="3" width="11.42578125" style="1" customWidth="1"/>
    <col min="4" max="4" width="16" style="1" customWidth="1"/>
    <col min="5" max="15" width="8.85546875" style="1" customWidth="1"/>
    <col min="16" max="16" width="16.42578125" style="1" customWidth="1"/>
  </cols>
  <sheetData>
    <row r="2" spans="1:17" ht="15.6" customHeight="1" x14ac:dyDescent="0.25">
      <c r="A2" s="193" t="s">
        <v>135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69"/>
      <c r="P2" s="69"/>
    </row>
    <row r="3" spans="1:17" ht="15.6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9"/>
      <c r="P3" s="69"/>
    </row>
    <row r="4" spans="1:17" ht="25.7" customHeight="1" x14ac:dyDescent="0.2">
      <c r="A4" s="214" t="s">
        <v>33</v>
      </c>
      <c r="B4" s="214" t="s">
        <v>9</v>
      </c>
      <c r="C4" s="214" t="s">
        <v>10</v>
      </c>
      <c r="D4" s="214" t="s">
        <v>30</v>
      </c>
      <c r="E4" s="214" t="s">
        <v>136</v>
      </c>
      <c r="F4" s="214"/>
      <c r="G4" s="214"/>
      <c r="H4" s="214"/>
      <c r="I4" s="214"/>
      <c r="J4" s="214"/>
      <c r="K4" s="214"/>
      <c r="L4" s="214"/>
      <c r="M4" s="214"/>
      <c r="N4" s="214"/>
      <c r="O4" s="214"/>
      <c r="P4" s="214" t="s">
        <v>70</v>
      </c>
    </row>
    <row r="5" spans="1:17" ht="25.7" customHeight="1" x14ac:dyDescent="0.2">
      <c r="A5" s="214"/>
      <c r="B5" s="214"/>
      <c r="C5" s="214"/>
      <c r="D5" s="214"/>
      <c r="E5" s="127" t="s">
        <v>34</v>
      </c>
      <c r="F5" s="127" t="s">
        <v>35</v>
      </c>
      <c r="G5" s="68" t="s">
        <v>36</v>
      </c>
      <c r="H5" s="127" t="s">
        <v>37</v>
      </c>
      <c r="I5" s="127" t="s">
        <v>38</v>
      </c>
      <c r="J5" s="68" t="s">
        <v>39</v>
      </c>
      <c r="K5" s="127" t="s">
        <v>40</v>
      </c>
      <c r="L5" s="127" t="s">
        <v>53</v>
      </c>
      <c r="M5" s="68" t="s">
        <v>54</v>
      </c>
      <c r="N5" s="127" t="s">
        <v>41</v>
      </c>
      <c r="O5" s="127" t="s">
        <v>122</v>
      </c>
      <c r="P5" s="214"/>
    </row>
    <row r="6" spans="1:17" s="47" customFormat="1" ht="17.100000000000001" customHeight="1" x14ac:dyDescent="0.2">
      <c r="A6" s="58" t="s">
        <v>94</v>
      </c>
      <c r="B6" s="215" t="s">
        <v>96</v>
      </c>
      <c r="C6" s="216"/>
      <c r="D6" s="216"/>
      <c r="E6" s="216"/>
      <c r="F6" s="216"/>
      <c r="G6" s="216"/>
      <c r="H6" s="216"/>
      <c r="I6" s="216"/>
      <c r="J6" s="216"/>
      <c r="K6" s="216"/>
      <c r="L6" s="216"/>
      <c r="M6" s="216"/>
      <c r="N6" s="216"/>
      <c r="O6" s="216"/>
      <c r="P6" s="217"/>
      <c r="Q6" s="52"/>
    </row>
    <row r="7" spans="1:17" s="47" customFormat="1" ht="15.75" x14ac:dyDescent="0.2">
      <c r="A7" s="56" t="s">
        <v>95</v>
      </c>
      <c r="B7" s="218" t="s">
        <v>163</v>
      </c>
      <c r="C7" s="219"/>
      <c r="D7" s="219"/>
      <c r="E7" s="219"/>
      <c r="F7" s="219"/>
      <c r="G7" s="219"/>
      <c r="H7" s="219"/>
      <c r="I7" s="219"/>
      <c r="J7" s="219"/>
      <c r="K7" s="219"/>
      <c r="L7" s="219"/>
      <c r="M7" s="219"/>
      <c r="N7" s="219"/>
      <c r="O7" s="219"/>
      <c r="P7" s="220"/>
      <c r="Q7" s="57"/>
    </row>
    <row r="8" spans="1:17" ht="45" x14ac:dyDescent="0.2">
      <c r="A8" s="55" t="s">
        <v>67</v>
      </c>
      <c r="B8" s="70" t="s">
        <v>209</v>
      </c>
      <c r="C8" s="71" t="s">
        <v>68</v>
      </c>
      <c r="D8" s="71" t="s">
        <v>84</v>
      </c>
      <c r="E8" s="127" t="s">
        <v>27</v>
      </c>
      <c r="F8" s="127" t="s">
        <v>27</v>
      </c>
      <c r="G8" s="127" t="s">
        <v>27</v>
      </c>
      <c r="H8" s="127" t="s">
        <v>27</v>
      </c>
      <c r="I8" s="127" t="s">
        <v>27</v>
      </c>
      <c r="J8" s="127" t="s">
        <v>27</v>
      </c>
      <c r="K8" s="127" t="s">
        <v>27</v>
      </c>
      <c r="L8" s="127" t="s">
        <v>27</v>
      </c>
      <c r="M8" s="127" t="s">
        <v>27</v>
      </c>
      <c r="N8" s="127" t="s">
        <v>27</v>
      </c>
      <c r="O8" s="127" t="s">
        <v>27</v>
      </c>
      <c r="P8" s="168">
        <v>2069</v>
      </c>
    </row>
    <row r="9" spans="1:17" ht="18" customHeight="1" x14ac:dyDescent="0.2">
      <c r="A9" s="55" t="s">
        <v>115</v>
      </c>
      <c r="B9" s="218" t="s">
        <v>85</v>
      </c>
      <c r="C9" s="219"/>
      <c r="D9" s="219"/>
      <c r="E9" s="219"/>
      <c r="F9" s="219"/>
      <c r="G9" s="219"/>
      <c r="H9" s="219"/>
      <c r="I9" s="219"/>
      <c r="J9" s="219"/>
      <c r="K9" s="219"/>
      <c r="L9" s="219"/>
      <c r="M9" s="219"/>
      <c r="N9" s="219"/>
      <c r="O9" s="219"/>
      <c r="P9" s="220"/>
    </row>
    <row r="10" spans="1:17" ht="45" x14ac:dyDescent="0.2">
      <c r="A10" s="55" t="s">
        <v>116</v>
      </c>
      <c r="B10" s="70" t="s">
        <v>164</v>
      </c>
      <c r="C10" s="96" t="s">
        <v>213</v>
      </c>
      <c r="D10" s="71" t="s">
        <v>114</v>
      </c>
      <c r="E10" s="127" t="s">
        <v>27</v>
      </c>
      <c r="F10" s="127" t="s">
        <v>27</v>
      </c>
      <c r="G10" s="127" t="s">
        <v>27</v>
      </c>
      <c r="H10" s="127" t="s">
        <v>27</v>
      </c>
      <c r="I10" s="127" t="s">
        <v>27</v>
      </c>
      <c r="J10" s="127" t="s">
        <v>27</v>
      </c>
      <c r="K10" s="127" t="s">
        <v>27</v>
      </c>
      <c r="L10" s="127" t="s">
        <v>27</v>
      </c>
      <c r="M10" s="127" t="s">
        <v>27</v>
      </c>
      <c r="N10" s="127" t="s">
        <v>27</v>
      </c>
      <c r="O10" s="127" t="s">
        <v>27</v>
      </c>
      <c r="P10" s="127">
        <v>6591</v>
      </c>
    </row>
    <row r="11" spans="1:17" ht="15.75" x14ac:dyDescent="0.2">
      <c r="A11" s="55" t="s">
        <v>219</v>
      </c>
      <c r="B11" s="218" t="s">
        <v>241</v>
      </c>
      <c r="C11" s="219"/>
      <c r="D11" s="219"/>
      <c r="E11" s="219"/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P11" s="220"/>
    </row>
    <row r="12" spans="1:17" ht="45" x14ac:dyDescent="0.2">
      <c r="A12" s="55" t="s">
        <v>220</v>
      </c>
      <c r="B12" s="70" t="s">
        <v>242</v>
      </c>
      <c r="C12" s="96" t="s">
        <v>68</v>
      </c>
      <c r="D12" s="71" t="s">
        <v>114</v>
      </c>
      <c r="E12" s="127" t="s">
        <v>27</v>
      </c>
      <c r="F12" s="127" t="s">
        <v>27</v>
      </c>
      <c r="G12" s="127" t="s">
        <v>27</v>
      </c>
      <c r="H12" s="127" t="s">
        <v>27</v>
      </c>
      <c r="I12" s="127" t="s">
        <v>27</v>
      </c>
      <c r="J12" s="127" t="s">
        <v>27</v>
      </c>
      <c r="K12" s="127" t="s">
        <v>27</v>
      </c>
      <c r="L12" s="127" t="s">
        <v>27</v>
      </c>
      <c r="M12" s="127" t="s">
        <v>27</v>
      </c>
      <c r="N12" s="127" t="s">
        <v>27</v>
      </c>
      <c r="O12" s="127" t="s">
        <v>27</v>
      </c>
      <c r="P12" s="127">
        <v>1</v>
      </c>
    </row>
    <row r="13" spans="1:17" ht="15.75" x14ac:dyDescent="0.2">
      <c r="A13" s="108"/>
      <c r="B13" s="179"/>
      <c r="C13" s="180"/>
      <c r="D13" s="181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  <c r="P13" s="180"/>
    </row>
    <row r="14" spans="1:17" ht="15.75" x14ac:dyDescent="0.25">
      <c r="A14" s="193" t="s">
        <v>254</v>
      </c>
      <c r="B14" s="193"/>
      <c r="C14" s="193"/>
      <c r="D14" s="193"/>
      <c r="E14" s="193"/>
      <c r="F14" s="193"/>
      <c r="G14" s="193"/>
      <c r="H14" s="193"/>
      <c r="I14" s="193"/>
      <c r="J14" s="193"/>
      <c r="K14" s="193"/>
      <c r="L14" s="193"/>
      <c r="M14" s="193"/>
      <c r="N14" s="193"/>
      <c r="O14" s="69"/>
      <c r="P14" s="69"/>
    </row>
    <row r="15" spans="1:17" ht="15.75" x14ac:dyDescent="0.25">
      <c r="A15" s="164"/>
      <c r="B15" s="164"/>
      <c r="C15" s="164"/>
      <c r="D15" s="164"/>
      <c r="E15" s="164"/>
      <c r="F15" s="164"/>
      <c r="G15" s="164"/>
      <c r="H15" s="164"/>
      <c r="I15" s="164"/>
      <c r="J15" s="164"/>
      <c r="K15" s="164"/>
      <c r="L15" s="164"/>
      <c r="M15" s="164"/>
      <c r="N15" s="164"/>
      <c r="O15" s="69"/>
      <c r="P15" s="69"/>
    </row>
    <row r="16" spans="1:17" ht="15.75" x14ac:dyDescent="0.2">
      <c r="A16" s="214" t="s">
        <v>33</v>
      </c>
      <c r="B16" s="214" t="s">
        <v>9</v>
      </c>
      <c r="C16" s="214" t="s">
        <v>10</v>
      </c>
      <c r="D16" s="214" t="s">
        <v>30</v>
      </c>
      <c r="E16" s="214" t="s">
        <v>136</v>
      </c>
      <c r="F16" s="214"/>
      <c r="G16" s="214"/>
      <c r="H16" s="214"/>
      <c r="I16" s="214"/>
      <c r="J16" s="214"/>
      <c r="K16" s="214"/>
      <c r="L16" s="214"/>
      <c r="M16" s="214"/>
      <c r="N16" s="214"/>
      <c r="O16" s="214"/>
      <c r="P16" s="214" t="s">
        <v>252</v>
      </c>
    </row>
    <row r="17" spans="1:16" ht="15.75" x14ac:dyDescent="0.2">
      <c r="A17" s="214"/>
      <c r="B17" s="214"/>
      <c r="C17" s="214"/>
      <c r="D17" s="214"/>
      <c r="E17" s="169" t="s">
        <v>34</v>
      </c>
      <c r="F17" s="169" t="s">
        <v>35</v>
      </c>
      <c r="G17" s="68" t="s">
        <v>36</v>
      </c>
      <c r="H17" s="169" t="s">
        <v>37</v>
      </c>
      <c r="I17" s="169" t="s">
        <v>38</v>
      </c>
      <c r="J17" s="68" t="s">
        <v>39</v>
      </c>
      <c r="K17" s="169" t="s">
        <v>40</v>
      </c>
      <c r="L17" s="169" t="s">
        <v>53</v>
      </c>
      <c r="M17" s="68" t="s">
        <v>54</v>
      </c>
      <c r="N17" s="169" t="s">
        <v>41</v>
      </c>
      <c r="O17" s="169" t="s">
        <v>122</v>
      </c>
      <c r="P17" s="214"/>
    </row>
    <row r="18" spans="1:16" ht="15.75" x14ac:dyDescent="0.2">
      <c r="A18" s="58" t="s">
        <v>94</v>
      </c>
      <c r="B18" s="215" t="s">
        <v>96</v>
      </c>
      <c r="C18" s="216"/>
      <c r="D18" s="216"/>
      <c r="E18" s="216"/>
      <c r="F18" s="216"/>
      <c r="G18" s="216"/>
      <c r="H18" s="216"/>
      <c r="I18" s="216"/>
      <c r="J18" s="216"/>
      <c r="K18" s="216"/>
      <c r="L18" s="216"/>
      <c r="M18" s="216"/>
      <c r="N18" s="216"/>
      <c r="O18" s="216"/>
      <c r="P18" s="217"/>
    </row>
    <row r="19" spans="1:16" ht="15.75" x14ac:dyDescent="0.2">
      <c r="A19" s="56" t="s">
        <v>95</v>
      </c>
      <c r="B19" s="218" t="s">
        <v>163</v>
      </c>
      <c r="C19" s="219"/>
      <c r="D19" s="219"/>
      <c r="E19" s="219"/>
      <c r="F19" s="219"/>
      <c r="G19" s="219"/>
      <c r="H19" s="219"/>
      <c r="I19" s="219"/>
      <c r="J19" s="219"/>
      <c r="K19" s="219"/>
      <c r="L19" s="219"/>
      <c r="M19" s="219"/>
      <c r="N19" s="219"/>
      <c r="O19" s="219"/>
      <c r="P19" s="220"/>
    </row>
    <row r="20" spans="1:16" ht="45" x14ac:dyDescent="0.2">
      <c r="A20" s="55" t="s">
        <v>67</v>
      </c>
      <c r="B20" s="70" t="s">
        <v>209</v>
      </c>
      <c r="C20" s="71" t="s">
        <v>68</v>
      </c>
      <c r="D20" s="71" t="s">
        <v>84</v>
      </c>
      <c r="E20" s="169" t="s">
        <v>27</v>
      </c>
      <c r="F20" s="169" t="s">
        <v>27</v>
      </c>
      <c r="G20" s="169" t="s">
        <v>27</v>
      </c>
      <c r="H20" s="169" t="s">
        <v>27</v>
      </c>
      <c r="I20" s="169" t="s">
        <v>27</v>
      </c>
      <c r="J20" s="169" t="s">
        <v>27</v>
      </c>
      <c r="K20" s="169" t="s">
        <v>27</v>
      </c>
      <c r="L20" s="169" t="s">
        <v>27</v>
      </c>
      <c r="M20" s="169" t="s">
        <v>27</v>
      </c>
      <c r="N20" s="169" t="s">
        <v>27</v>
      </c>
      <c r="O20" s="169" t="s">
        <v>27</v>
      </c>
      <c r="P20" s="168">
        <v>2169</v>
      </c>
    </row>
    <row r="21" spans="1:16" ht="15.75" x14ac:dyDescent="0.2">
      <c r="A21" s="55" t="s">
        <v>115</v>
      </c>
      <c r="B21" s="218" t="s">
        <v>85</v>
      </c>
      <c r="C21" s="219"/>
      <c r="D21" s="219"/>
      <c r="E21" s="219"/>
      <c r="F21" s="219"/>
      <c r="G21" s="219"/>
      <c r="H21" s="219"/>
      <c r="I21" s="219"/>
      <c r="J21" s="219"/>
      <c r="K21" s="219"/>
      <c r="L21" s="219"/>
      <c r="M21" s="219"/>
      <c r="N21" s="219"/>
      <c r="O21" s="219"/>
      <c r="P21" s="220"/>
    </row>
    <row r="22" spans="1:16" ht="45" x14ac:dyDescent="0.2">
      <c r="A22" s="55" t="s">
        <v>116</v>
      </c>
      <c r="B22" s="70" t="s">
        <v>164</v>
      </c>
      <c r="C22" s="96" t="s">
        <v>213</v>
      </c>
      <c r="D22" s="71" t="s">
        <v>114</v>
      </c>
      <c r="E22" s="169" t="s">
        <v>27</v>
      </c>
      <c r="F22" s="169" t="s">
        <v>27</v>
      </c>
      <c r="G22" s="169" t="s">
        <v>27</v>
      </c>
      <c r="H22" s="169" t="s">
        <v>27</v>
      </c>
      <c r="I22" s="169" t="s">
        <v>27</v>
      </c>
      <c r="J22" s="169" t="s">
        <v>27</v>
      </c>
      <c r="K22" s="169" t="s">
        <v>27</v>
      </c>
      <c r="L22" s="169" t="s">
        <v>27</v>
      </c>
      <c r="M22" s="169" t="s">
        <v>27</v>
      </c>
      <c r="N22" s="169" t="s">
        <v>27</v>
      </c>
      <c r="O22" s="169" t="s">
        <v>27</v>
      </c>
      <c r="P22" s="169">
        <v>6667</v>
      </c>
    </row>
    <row r="23" spans="1:16" ht="15.75" x14ac:dyDescent="0.2">
      <c r="A23" s="55" t="s">
        <v>219</v>
      </c>
      <c r="B23" s="218" t="s">
        <v>241</v>
      </c>
      <c r="C23" s="219"/>
      <c r="D23" s="219"/>
      <c r="E23" s="219"/>
      <c r="F23" s="219"/>
      <c r="G23" s="219"/>
      <c r="H23" s="219"/>
      <c r="I23" s="219"/>
      <c r="J23" s="219"/>
      <c r="K23" s="219"/>
      <c r="L23" s="219"/>
      <c r="M23" s="219"/>
      <c r="N23" s="219"/>
      <c r="O23" s="219"/>
      <c r="P23" s="220"/>
    </row>
    <row r="24" spans="1:16" ht="45" x14ac:dyDescent="0.2">
      <c r="A24" s="55" t="s">
        <v>220</v>
      </c>
      <c r="B24" s="70" t="s">
        <v>242</v>
      </c>
      <c r="C24" s="96" t="s">
        <v>68</v>
      </c>
      <c r="D24" s="71" t="s">
        <v>114</v>
      </c>
      <c r="E24" s="169" t="s">
        <v>27</v>
      </c>
      <c r="F24" s="169" t="s">
        <v>27</v>
      </c>
      <c r="G24" s="169" t="s">
        <v>27</v>
      </c>
      <c r="H24" s="169" t="s">
        <v>27</v>
      </c>
      <c r="I24" s="169" t="s">
        <v>27</v>
      </c>
      <c r="J24" s="169" t="s">
        <v>27</v>
      </c>
      <c r="K24" s="169" t="s">
        <v>27</v>
      </c>
      <c r="L24" s="169" t="s">
        <v>27</v>
      </c>
      <c r="M24" s="169" t="s">
        <v>27</v>
      </c>
      <c r="N24" s="169" t="s">
        <v>27</v>
      </c>
      <c r="O24" s="169" t="s">
        <v>27</v>
      </c>
      <c r="P24" s="169" t="s">
        <v>27</v>
      </c>
    </row>
  </sheetData>
  <mergeCells count="22">
    <mergeCell ref="B11:P11"/>
    <mergeCell ref="B9:P9"/>
    <mergeCell ref="B7:P7"/>
    <mergeCell ref="P4:P5"/>
    <mergeCell ref="B6:P6"/>
    <mergeCell ref="A2:N2"/>
    <mergeCell ref="A4:A5"/>
    <mergeCell ref="B4:B5"/>
    <mergeCell ref="C4:C5"/>
    <mergeCell ref="D4:D5"/>
    <mergeCell ref="E4:O4"/>
    <mergeCell ref="A14:N14"/>
    <mergeCell ref="A16:A17"/>
    <mergeCell ref="B16:B17"/>
    <mergeCell ref="C16:C17"/>
    <mergeCell ref="D16:D17"/>
    <mergeCell ref="E16:O16"/>
    <mergeCell ref="P16:P17"/>
    <mergeCell ref="B18:P18"/>
    <mergeCell ref="B19:P19"/>
    <mergeCell ref="B21:P21"/>
    <mergeCell ref="B23:P23"/>
  </mergeCells>
  <pageMargins left="0.7" right="0.7" top="0.75" bottom="0.75" header="0.51181102362204689" footer="0.51181102362204689"/>
  <pageSetup paperSize="9" scale="6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1048576"/>
  <sheetViews>
    <sheetView workbookViewId="0">
      <selection activeCell="F9" sqref="F9"/>
    </sheetView>
  </sheetViews>
  <sheetFormatPr defaultColWidth="9" defaultRowHeight="12.75" x14ac:dyDescent="0.2"/>
  <cols>
    <col min="1" max="1" width="8.85546875" style="1" customWidth="1"/>
    <col min="2" max="2" width="32.42578125" style="1" customWidth="1"/>
    <col min="3" max="3" width="14" style="1" customWidth="1"/>
    <col min="4" max="4" width="10.7109375" style="1" customWidth="1"/>
    <col min="5" max="5" width="8.85546875" style="1" customWidth="1"/>
    <col min="6" max="11" width="9.7109375" style="1" customWidth="1"/>
    <col min="12" max="12" width="33.85546875" style="1" customWidth="1"/>
    <col min="13" max="13" width="25.7109375" style="1" customWidth="1"/>
    <col min="14" max="14" width="34.5703125" style="1" customWidth="1"/>
  </cols>
  <sheetData>
    <row r="2" spans="1:16" ht="15.6" customHeight="1" x14ac:dyDescent="0.25">
      <c r="A2" s="192" t="s">
        <v>42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</row>
    <row r="3" spans="1:16" ht="15.6" customHeight="1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38"/>
      <c r="M3" s="22"/>
      <c r="N3" s="22"/>
      <c r="O3" s="22"/>
      <c r="P3" s="26"/>
    </row>
    <row r="4" spans="1:16" ht="53.25" customHeight="1" x14ac:dyDescent="0.2">
      <c r="A4" s="211" t="s">
        <v>28</v>
      </c>
      <c r="B4" s="211" t="s">
        <v>43</v>
      </c>
      <c r="C4" s="211" t="s">
        <v>44</v>
      </c>
      <c r="D4" s="227" t="s">
        <v>12</v>
      </c>
      <c r="E4" s="228"/>
      <c r="F4" s="212" t="s">
        <v>112</v>
      </c>
      <c r="G4" s="212" t="s">
        <v>45</v>
      </c>
      <c r="H4" s="212" t="s">
        <v>45</v>
      </c>
      <c r="I4" s="212" t="s">
        <v>45</v>
      </c>
      <c r="J4" s="212" t="s">
        <v>45</v>
      </c>
      <c r="K4" s="212" t="s">
        <v>45</v>
      </c>
      <c r="L4" s="61" t="s">
        <v>117</v>
      </c>
      <c r="M4" s="211" t="s">
        <v>46</v>
      </c>
      <c r="N4" s="211" t="s">
        <v>47</v>
      </c>
    </row>
    <row r="5" spans="1:16" ht="26.85" customHeight="1" x14ac:dyDescent="0.2">
      <c r="A5" s="211"/>
      <c r="B5" s="211"/>
      <c r="C5" s="211"/>
      <c r="D5" s="3" t="s">
        <v>17</v>
      </c>
      <c r="E5" s="3" t="s">
        <v>18</v>
      </c>
      <c r="F5" s="3" t="s">
        <v>19</v>
      </c>
      <c r="G5" s="3" t="s">
        <v>20</v>
      </c>
      <c r="H5" s="3" t="s">
        <v>21</v>
      </c>
      <c r="I5" s="3" t="s">
        <v>22</v>
      </c>
      <c r="J5" s="3" t="s">
        <v>23</v>
      </c>
      <c r="K5" s="3" t="s">
        <v>24</v>
      </c>
      <c r="L5" s="39"/>
      <c r="M5" s="211"/>
      <c r="N5" s="211"/>
    </row>
    <row r="6" spans="1:16" ht="15.6" customHeight="1" x14ac:dyDescent="0.2">
      <c r="A6" s="4">
        <v>1</v>
      </c>
      <c r="B6" s="11">
        <v>2</v>
      </c>
      <c r="C6" s="50">
        <v>3</v>
      </c>
      <c r="D6" s="50">
        <v>4</v>
      </c>
      <c r="E6" s="50">
        <v>5</v>
      </c>
      <c r="F6" s="50">
        <v>6</v>
      </c>
      <c r="G6" s="50">
        <v>7</v>
      </c>
      <c r="H6" s="50">
        <v>8</v>
      </c>
      <c r="I6" s="50">
        <v>9</v>
      </c>
      <c r="J6" s="50">
        <v>10</v>
      </c>
      <c r="K6" s="50">
        <v>11</v>
      </c>
      <c r="L6" s="50">
        <v>12</v>
      </c>
      <c r="M6" s="50">
        <v>13</v>
      </c>
      <c r="N6" s="50">
        <v>14</v>
      </c>
      <c r="O6" s="15"/>
    </row>
    <row r="7" spans="1:16" ht="15.6" customHeight="1" x14ac:dyDescent="0.2">
      <c r="A7" s="53" t="s">
        <v>94</v>
      </c>
      <c r="B7" s="221" t="s">
        <v>96</v>
      </c>
      <c r="C7" s="222"/>
      <c r="D7" s="222"/>
      <c r="E7" s="222"/>
      <c r="F7" s="222"/>
      <c r="G7" s="222"/>
      <c r="H7" s="222"/>
      <c r="I7" s="222"/>
      <c r="J7" s="222"/>
      <c r="K7" s="222"/>
      <c r="L7" s="222"/>
      <c r="M7" s="222"/>
      <c r="N7" s="223"/>
      <c r="O7" s="15"/>
    </row>
    <row r="8" spans="1:16" ht="15.6" customHeight="1" x14ac:dyDescent="0.2">
      <c r="A8" s="46" t="s">
        <v>95</v>
      </c>
      <c r="B8" s="224" t="s">
        <v>163</v>
      </c>
      <c r="C8" s="225"/>
      <c r="D8" s="225"/>
      <c r="E8" s="225"/>
      <c r="F8" s="225"/>
      <c r="G8" s="225"/>
      <c r="H8" s="225"/>
      <c r="I8" s="225"/>
      <c r="J8" s="225"/>
      <c r="K8" s="225"/>
      <c r="L8" s="225"/>
      <c r="M8" s="225"/>
      <c r="N8" s="226"/>
      <c r="O8" s="15"/>
    </row>
    <row r="9" spans="1:16" ht="180" customHeight="1" x14ac:dyDescent="0.2">
      <c r="A9" s="62" t="s">
        <v>67</v>
      </c>
      <c r="B9" s="27" t="s">
        <v>255</v>
      </c>
      <c r="C9" s="132" t="s">
        <v>84</v>
      </c>
      <c r="D9" s="132">
        <v>119</v>
      </c>
      <c r="E9" s="132">
        <v>2023</v>
      </c>
      <c r="F9" s="161">
        <v>94</v>
      </c>
      <c r="G9" s="132">
        <v>100</v>
      </c>
      <c r="H9" s="65">
        <v>76</v>
      </c>
      <c r="I9" s="65">
        <v>76</v>
      </c>
      <c r="J9" s="65" t="s">
        <v>27</v>
      </c>
      <c r="K9" s="66" t="s">
        <v>27</v>
      </c>
      <c r="L9" s="51" t="s">
        <v>165</v>
      </c>
      <c r="M9" s="85" t="s">
        <v>160</v>
      </c>
      <c r="N9" s="132" t="s">
        <v>209</v>
      </c>
    </row>
    <row r="10" spans="1:16" s="47" customFormat="1" ht="18" customHeight="1" x14ac:dyDescent="0.2">
      <c r="A10" s="62" t="s">
        <v>115</v>
      </c>
      <c r="B10" s="48" t="s">
        <v>85</v>
      </c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98"/>
    </row>
    <row r="11" spans="1:16" ht="197.25" customHeight="1" x14ac:dyDescent="0.2">
      <c r="A11" s="49" t="s">
        <v>116</v>
      </c>
      <c r="B11" s="173" t="s">
        <v>216</v>
      </c>
      <c r="C11" s="115" t="s">
        <v>114</v>
      </c>
      <c r="D11" s="115">
        <v>5937</v>
      </c>
      <c r="E11" s="115">
        <v>2023</v>
      </c>
      <c r="F11" s="115">
        <v>654</v>
      </c>
      <c r="G11" s="115">
        <v>76</v>
      </c>
      <c r="H11" s="169" t="s">
        <v>27</v>
      </c>
      <c r="I11" s="169" t="s">
        <v>27</v>
      </c>
      <c r="J11" s="169" t="s">
        <v>27</v>
      </c>
      <c r="K11" s="54" t="s">
        <v>27</v>
      </c>
      <c r="L11" s="96" t="s">
        <v>166</v>
      </c>
      <c r="M11" s="178" t="s">
        <v>160</v>
      </c>
      <c r="N11" s="115" t="s">
        <v>164</v>
      </c>
    </row>
    <row r="12" spans="1:16" ht="15.75" x14ac:dyDescent="0.2">
      <c r="A12" s="62" t="s">
        <v>219</v>
      </c>
      <c r="B12" s="48" t="s">
        <v>241</v>
      </c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98"/>
    </row>
    <row r="13" spans="1:16" ht="94.5" x14ac:dyDescent="0.2">
      <c r="A13" s="49" t="s">
        <v>220</v>
      </c>
      <c r="B13" s="173" t="s">
        <v>240</v>
      </c>
      <c r="C13" s="115" t="s">
        <v>114</v>
      </c>
      <c r="D13" s="115">
        <v>0</v>
      </c>
      <c r="E13" s="115">
        <v>2023</v>
      </c>
      <c r="F13" s="115">
        <v>1</v>
      </c>
      <c r="G13" s="115" t="s">
        <v>27</v>
      </c>
      <c r="H13" s="169" t="s">
        <v>27</v>
      </c>
      <c r="I13" s="169" t="s">
        <v>27</v>
      </c>
      <c r="J13" s="169" t="s">
        <v>27</v>
      </c>
      <c r="K13" s="54" t="s">
        <v>27</v>
      </c>
      <c r="L13" s="96" t="s">
        <v>221</v>
      </c>
      <c r="M13" s="178" t="s">
        <v>160</v>
      </c>
      <c r="N13" s="115" t="s">
        <v>242</v>
      </c>
    </row>
    <row r="1048570" ht="14.45" customHeight="1" x14ac:dyDescent="0.2"/>
    <row r="1048571" ht="14.45" customHeight="1" x14ac:dyDescent="0.2"/>
    <row r="1048572" ht="14.45" customHeight="1" x14ac:dyDescent="0.2"/>
    <row r="1048573" ht="14.45" customHeight="1" x14ac:dyDescent="0.2"/>
    <row r="1048574" ht="14.45" customHeight="1" x14ac:dyDescent="0.2"/>
    <row r="1048575" ht="14.45" customHeight="1" x14ac:dyDescent="0.2"/>
    <row r="1048576" ht="14.45" customHeight="1" x14ac:dyDescent="0.2"/>
  </sheetData>
  <mergeCells count="10">
    <mergeCell ref="B7:N7"/>
    <mergeCell ref="B8:N8"/>
    <mergeCell ref="A2:O2"/>
    <mergeCell ref="A4:A5"/>
    <mergeCell ref="B4:B5"/>
    <mergeCell ref="C4:C5"/>
    <mergeCell ref="D4:E4"/>
    <mergeCell ref="F4:K4"/>
    <mergeCell ref="M4:M5"/>
    <mergeCell ref="N4:N5"/>
  </mergeCells>
  <pageMargins left="0.7" right="0.7" top="0.75" bottom="0.75" header="0.51181102362204689" footer="0.51181102362204689"/>
  <pageSetup paperSize="9" scale="5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34"/>
  <sheetViews>
    <sheetView workbookViewId="0">
      <selection activeCell="C15" sqref="C15"/>
    </sheetView>
  </sheetViews>
  <sheetFormatPr defaultColWidth="9" defaultRowHeight="12.75" x14ac:dyDescent="0.2"/>
  <cols>
    <col min="1" max="1" width="10.28515625" style="1" customWidth="1"/>
    <col min="2" max="2" width="81.85546875" style="1" customWidth="1"/>
    <col min="3" max="9" width="12.7109375" style="1" customWidth="1"/>
  </cols>
  <sheetData>
    <row r="2" spans="1:11" ht="15.6" customHeight="1" x14ac:dyDescent="0.25">
      <c r="A2" s="233" t="s">
        <v>134</v>
      </c>
      <c r="B2" s="233"/>
      <c r="C2" s="233"/>
      <c r="D2" s="233"/>
      <c r="E2" s="233"/>
      <c r="F2" s="233"/>
      <c r="G2" s="233"/>
      <c r="H2" s="233"/>
      <c r="I2" s="233"/>
      <c r="K2" s="30"/>
    </row>
    <row r="3" spans="1:11" ht="15.6" customHeight="1" x14ac:dyDescent="0.25">
      <c r="A3" s="28"/>
      <c r="B3" s="28"/>
      <c r="C3" s="28"/>
      <c r="D3" s="28"/>
      <c r="E3" s="28"/>
      <c r="F3" s="28"/>
      <c r="G3" s="28"/>
      <c r="H3" s="28"/>
      <c r="I3" s="28"/>
      <c r="K3" s="15"/>
    </row>
    <row r="4" spans="1:11" ht="17.100000000000001" customHeight="1" x14ac:dyDescent="0.2">
      <c r="A4" s="211" t="s">
        <v>33</v>
      </c>
      <c r="B4" s="211" t="s">
        <v>48</v>
      </c>
      <c r="C4" s="211" t="s">
        <v>168</v>
      </c>
      <c r="D4" s="211" t="s">
        <v>49</v>
      </c>
      <c r="E4" s="211" t="s">
        <v>49</v>
      </c>
      <c r="F4" s="211" t="s">
        <v>49</v>
      </c>
      <c r="G4" s="211" t="s">
        <v>49</v>
      </c>
      <c r="H4" s="211" t="s">
        <v>49</v>
      </c>
      <c r="I4" s="211" t="s">
        <v>133</v>
      </c>
    </row>
    <row r="5" spans="1:11" ht="17.100000000000001" customHeight="1" x14ac:dyDescent="0.2">
      <c r="A5" s="211"/>
      <c r="B5" s="211"/>
      <c r="C5" s="2" t="s">
        <v>19</v>
      </c>
      <c r="D5" s="2" t="s">
        <v>20</v>
      </c>
      <c r="E5" s="2" t="s">
        <v>21</v>
      </c>
      <c r="F5" s="2" t="s">
        <v>22</v>
      </c>
      <c r="G5" s="2" t="s">
        <v>23</v>
      </c>
      <c r="H5" s="2" t="s">
        <v>24</v>
      </c>
      <c r="I5" s="211"/>
    </row>
    <row r="6" spans="1:11" ht="15.6" customHeight="1" x14ac:dyDescent="0.2">
      <c r="A6" s="91">
        <v>1</v>
      </c>
      <c r="B6" s="2">
        <v>2</v>
      </c>
      <c r="C6" s="2">
        <v>3</v>
      </c>
      <c r="D6" s="8">
        <v>4</v>
      </c>
      <c r="E6" s="8">
        <v>5</v>
      </c>
      <c r="F6" s="8">
        <v>6</v>
      </c>
      <c r="G6" s="8">
        <v>7</v>
      </c>
      <c r="H6" s="8">
        <v>8</v>
      </c>
      <c r="I6" s="8">
        <v>9</v>
      </c>
    </row>
    <row r="7" spans="1:11" ht="15.6" customHeight="1" x14ac:dyDescent="0.2">
      <c r="A7" s="91" t="s">
        <v>94</v>
      </c>
      <c r="B7" s="99" t="s">
        <v>96</v>
      </c>
      <c r="C7" s="88"/>
      <c r="D7" s="88"/>
      <c r="E7" s="88"/>
      <c r="F7" s="88"/>
      <c r="G7" s="88"/>
      <c r="H7" s="88"/>
      <c r="I7" s="88"/>
    </row>
    <row r="8" spans="1:11" ht="63" x14ac:dyDescent="0.2">
      <c r="A8" s="92" t="s">
        <v>95</v>
      </c>
      <c r="B8" s="173" t="s">
        <v>210</v>
      </c>
      <c r="C8" s="118"/>
      <c r="D8" s="118"/>
      <c r="E8" s="118"/>
      <c r="F8" s="118"/>
      <c r="G8" s="118"/>
      <c r="H8" s="118"/>
      <c r="I8" s="118"/>
      <c r="J8" s="52"/>
    </row>
    <row r="9" spans="1:11" ht="15.75" x14ac:dyDescent="0.2">
      <c r="A9" s="91" t="s">
        <v>67</v>
      </c>
      <c r="B9" s="172" t="s">
        <v>255</v>
      </c>
      <c r="C9" s="111">
        <f>C10</f>
        <v>780.3</v>
      </c>
      <c r="D9" s="117">
        <f t="shared" ref="D9:H9" si="0">D10</f>
        <v>1034.9000000000001</v>
      </c>
      <c r="E9" s="117">
        <f t="shared" si="0"/>
        <v>794.9</v>
      </c>
      <c r="F9" s="117">
        <f t="shared" si="0"/>
        <v>794.9</v>
      </c>
      <c r="G9" s="117">
        <f t="shared" si="0"/>
        <v>0</v>
      </c>
      <c r="H9" s="117">
        <f t="shared" si="0"/>
        <v>0</v>
      </c>
      <c r="I9" s="111">
        <f>SUM(C9:H9)</f>
        <v>3405</v>
      </c>
    </row>
    <row r="10" spans="1:11" ht="24.6" customHeight="1" x14ac:dyDescent="0.2">
      <c r="A10" s="91" t="s">
        <v>75</v>
      </c>
      <c r="B10" s="182" t="s">
        <v>123</v>
      </c>
      <c r="C10" s="131">
        <f>SUM(C11:C14)</f>
        <v>780.3</v>
      </c>
      <c r="D10" s="89">
        <f t="shared" ref="D10:H10" si="1">SUM(D11:D14)</f>
        <v>1034.9000000000001</v>
      </c>
      <c r="E10" s="89">
        <f t="shared" si="1"/>
        <v>794.9</v>
      </c>
      <c r="F10" s="89">
        <f t="shared" si="1"/>
        <v>794.9</v>
      </c>
      <c r="G10" s="89">
        <f t="shared" si="1"/>
        <v>0</v>
      </c>
      <c r="H10" s="89">
        <f t="shared" si="1"/>
        <v>0</v>
      </c>
      <c r="I10" s="131">
        <f t="shared" ref="I10:I21" si="2">SUM(C10:H10)</f>
        <v>3405</v>
      </c>
    </row>
    <row r="11" spans="1:11" ht="24.6" hidden="1" customHeight="1" x14ac:dyDescent="0.2">
      <c r="A11" s="92" t="s">
        <v>170</v>
      </c>
      <c r="B11" s="170" t="s">
        <v>72</v>
      </c>
      <c r="C11" s="116">
        <v>0</v>
      </c>
      <c r="D11" s="90">
        <v>0</v>
      </c>
      <c r="E11" s="90">
        <v>0</v>
      </c>
      <c r="F11" s="90">
        <v>0</v>
      </c>
      <c r="G11" s="90">
        <v>0</v>
      </c>
      <c r="H11" s="90">
        <v>0</v>
      </c>
      <c r="I11" s="116">
        <f t="shared" si="2"/>
        <v>0</v>
      </c>
    </row>
    <row r="12" spans="1:11" ht="24.6" hidden="1" customHeight="1" x14ac:dyDescent="0.2">
      <c r="A12" s="92" t="s">
        <v>171</v>
      </c>
      <c r="B12" s="170" t="s">
        <v>73</v>
      </c>
      <c r="C12" s="116">
        <v>0</v>
      </c>
      <c r="D12" s="90">
        <v>0</v>
      </c>
      <c r="E12" s="90">
        <v>0</v>
      </c>
      <c r="F12" s="90">
        <v>0</v>
      </c>
      <c r="G12" s="90">
        <v>0</v>
      </c>
      <c r="H12" s="90">
        <v>0</v>
      </c>
      <c r="I12" s="116">
        <f t="shared" si="2"/>
        <v>0</v>
      </c>
    </row>
    <row r="13" spans="1:11" ht="24.6" customHeight="1" x14ac:dyDescent="0.2">
      <c r="A13" s="91" t="s">
        <v>169</v>
      </c>
      <c r="B13" s="182" t="s">
        <v>74</v>
      </c>
      <c r="C13" s="131">
        <v>780.3</v>
      </c>
      <c r="D13" s="89">
        <v>1034.9000000000001</v>
      </c>
      <c r="E13" s="89">
        <v>794.9</v>
      </c>
      <c r="F13" s="89">
        <v>794.9</v>
      </c>
      <c r="G13" s="89">
        <v>0</v>
      </c>
      <c r="H13" s="89">
        <v>0</v>
      </c>
      <c r="I13" s="131">
        <f t="shared" si="2"/>
        <v>3405</v>
      </c>
    </row>
    <row r="14" spans="1:11" ht="24.6" hidden="1" customHeight="1" x14ac:dyDescent="0.2">
      <c r="A14" s="92" t="s">
        <v>71</v>
      </c>
      <c r="B14" s="170" t="s">
        <v>51</v>
      </c>
      <c r="C14" s="90">
        <v>0</v>
      </c>
      <c r="D14" s="90">
        <v>0</v>
      </c>
      <c r="E14" s="90">
        <v>0</v>
      </c>
      <c r="F14" s="90">
        <v>0</v>
      </c>
      <c r="G14" s="90">
        <v>0</v>
      </c>
      <c r="H14" s="90">
        <v>0</v>
      </c>
      <c r="I14" s="90">
        <f t="shared" si="2"/>
        <v>0</v>
      </c>
    </row>
    <row r="15" spans="1:11" ht="63" customHeight="1" x14ac:dyDescent="0.2">
      <c r="A15" s="92" t="s">
        <v>115</v>
      </c>
      <c r="B15" s="173" t="s">
        <v>167</v>
      </c>
      <c r="C15" s="118"/>
      <c r="D15" s="118"/>
      <c r="E15" s="118"/>
      <c r="F15" s="118"/>
      <c r="G15" s="118"/>
      <c r="H15" s="118"/>
      <c r="I15" s="118"/>
      <c r="J15" s="15"/>
    </row>
    <row r="16" spans="1:11" ht="38.25" customHeight="1" x14ac:dyDescent="0.2">
      <c r="A16" s="92" t="s">
        <v>116</v>
      </c>
      <c r="B16" s="173" t="s">
        <v>216</v>
      </c>
      <c r="C16" s="118">
        <f>C17</f>
        <v>851.06383000000005</v>
      </c>
      <c r="D16" s="118">
        <f t="shared" ref="D16:H16" si="3">D17</f>
        <v>44.7</v>
      </c>
      <c r="E16" s="118">
        <f t="shared" si="3"/>
        <v>0</v>
      </c>
      <c r="F16" s="118">
        <f t="shared" si="3"/>
        <v>0</v>
      </c>
      <c r="G16" s="118">
        <f t="shared" si="3"/>
        <v>0</v>
      </c>
      <c r="H16" s="118">
        <f t="shared" si="3"/>
        <v>0</v>
      </c>
      <c r="I16" s="118">
        <f t="shared" si="2"/>
        <v>895.7638300000001</v>
      </c>
    </row>
    <row r="17" spans="1:9" ht="22.35" customHeight="1" x14ac:dyDescent="0.2">
      <c r="A17" s="92" t="s">
        <v>172</v>
      </c>
      <c r="B17" s="170" t="s">
        <v>123</v>
      </c>
      <c r="C17" s="90">
        <f>SUM(C18:C21)</f>
        <v>851.06383000000005</v>
      </c>
      <c r="D17" s="90">
        <f t="shared" ref="D17:H17" si="4">SUM(D18:D21)</f>
        <v>44.7</v>
      </c>
      <c r="E17" s="90">
        <f t="shared" si="4"/>
        <v>0</v>
      </c>
      <c r="F17" s="90">
        <f t="shared" si="4"/>
        <v>0</v>
      </c>
      <c r="G17" s="90">
        <f t="shared" si="4"/>
        <v>0</v>
      </c>
      <c r="H17" s="90">
        <f t="shared" si="4"/>
        <v>0</v>
      </c>
      <c r="I17" s="90">
        <f t="shared" si="2"/>
        <v>895.7638300000001</v>
      </c>
    </row>
    <row r="18" spans="1:9" ht="22.35" hidden="1" customHeight="1" x14ac:dyDescent="0.2">
      <c r="A18" s="92" t="s">
        <v>173</v>
      </c>
      <c r="B18" s="170" t="s">
        <v>72</v>
      </c>
      <c r="C18" s="90">
        <v>0</v>
      </c>
      <c r="D18" s="90">
        <v>0</v>
      </c>
      <c r="E18" s="90">
        <v>0</v>
      </c>
      <c r="F18" s="90">
        <v>0</v>
      </c>
      <c r="G18" s="90">
        <v>0</v>
      </c>
      <c r="H18" s="90">
        <v>0</v>
      </c>
      <c r="I18" s="90">
        <f t="shared" si="2"/>
        <v>0</v>
      </c>
    </row>
    <row r="19" spans="1:9" ht="22.35" customHeight="1" x14ac:dyDescent="0.2">
      <c r="A19" s="92" t="s">
        <v>174</v>
      </c>
      <c r="B19" s="170" t="s">
        <v>73</v>
      </c>
      <c r="C19" s="90">
        <v>800</v>
      </c>
      <c r="D19" s="90">
        <v>0</v>
      </c>
      <c r="E19" s="90">
        <v>0</v>
      </c>
      <c r="F19" s="90">
        <v>0</v>
      </c>
      <c r="G19" s="90">
        <v>0</v>
      </c>
      <c r="H19" s="90">
        <v>0</v>
      </c>
      <c r="I19" s="90">
        <f t="shared" si="2"/>
        <v>800</v>
      </c>
    </row>
    <row r="20" spans="1:9" ht="22.35" customHeight="1" x14ac:dyDescent="0.2">
      <c r="A20" s="92" t="s">
        <v>175</v>
      </c>
      <c r="B20" s="170" t="s">
        <v>74</v>
      </c>
      <c r="C20" s="90">
        <v>51.063830000000003</v>
      </c>
      <c r="D20" s="90">
        <v>44.7</v>
      </c>
      <c r="E20" s="90">
        <v>0</v>
      </c>
      <c r="F20" s="90">
        <v>0</v>
      </c>
      <c r="G20" s="90">
        <v>0</v>
      </c>
      <c r="H20" s="90">
        <v>0</v>
      </c>
      <c r="I20" s="90">
        <f t="shared" si="2"/>
        <v>95.763830000000013</v>
      </c>
    </row>
    <row r="21" spans="1:9" ht="22.35" customHeight="1" x14ac:dyDescent="0.2">
      <c r="A21" s="120" t="s">
        <v>172</v>
      </c>
      <c r="B21" s="170" t="s">
        <v>51</v>
      </c>
      <c r="C21" s="90">
        <v>0</v>
      </c>
      <c r="D21" s="90">
        <v>0</v>
      </c>
      <c r="E21" s="90">
        <v>0</v>
      </c>
      <c r="F21" s="90">
        <v>0</v>
      </c>
      <c r="G21" s="90">
        <v>0</v>
      </c>
      <c r="H21" s="90">
        <v>0</v>
      </c>
      <c r="I21" s="90">
        <f t="shared" si="2"/>
        <v>0</v>
      </c>
    </row>
    <row r="22" spans="1:9" ht="63" x14ac:dyDescent="0.2">
      <c r="A22" s="92" t="s">
        <v>219</v>
      </c>
      <c r="B22" s="173" t="s">
        <v>243</v>
      </c>
      <c r="C22" s="118"/>
      <c r="D22" s="118"/>
      <c r="E22" s="118"/>
      <c r="F22" s="118"/>
      <c r="G22" s="118"/>
      <c r="H22" s="118"/>
      <c r="I22" s="118"/>
    </row>
    <row r="23" spans="1:9" ht="31.5" x14ac:dyDescent="0.2">
      <c r="A23" s="92" t="s">
        <v>220</v>
      </c>
      <c r="B23" s="173" t="s">
        <v>240</v>
      </c>
      <c r="C23" s="118">
        <f>C24</f>
        <v>180</v>
      </c>
      <c r="D23" s="118">
        <f t="shared" ref="D23:H23" si="5">D24</f>
        <v>0</v>
      </c>
      <c r="E23" s="118">
        <f t="shared" si="5"/>
        <v>0</v>
      </c>
      <c r="F23" s="118">
        <f t="shared" si="5"/>
        <v>0</v>
      </c>
      <c r="G23" s="118">
        <f t="shared" si="5"/>
        <v>0</v>
      </c>
      <c r="H23" s="118">
        <f t="shared" si="5"/>
        <v>0</v>
      </c>
      <c r="I23" s="118">
        <f t="shared" ref="I23:I28" si="6">SUM(C23:H23)</f>
        <v>180</v>
      </c>
    </row>
    <row r="24" spans="1:9" ht="18.75" customHeight="1" x14ac:dyDescent="0.2">
      <c r="A24" s="92" t="s">
        <v>222</v>
      </c>
      <c r="B24" s="170" t="s">
        <v>123</v>
      </c>
      <c r="C24" s="90">
        <f>SUM(C25:C28)</f>
        <v>180</v>
      </c>
      <c r="D24" s="90">
        <f t="shared" ref="D24:H24" si="7">SUM(D25:D28)</f>
        <v>0</v>
      </c>
      <c r="E24" s="90">
        <f t="shared" si="7"/>
        <v>0</v>
      </c>
      <c r="F24" s="90">
        <f t="shared" si="7"/>
        <v>0</v>
      </c>
      <c r="G24" s="90">
        <f t="shared" si="7"/>
        <v>0</v>
      </c>
      <c r="H24" s="90">
        <f t="shared" si="7"/>
        <v>0</v>
      </c>
      <c r="I24" s="90">
        <f t="shared" si="6"/>
        <v>180</v>
      </c>
    </row>
    <row r="25" spans="1:9" ht="18.75" hidden="1" customHeight="1" x14ac:dyDescent="0.2">
      <c r="A25" s="92" t="s">
        <v>223</v>
      </c>
      <c r="B25" s="170" t="s">
        <v>72</v>
      </c>
      <c r="C25" s="90">
        <v>0</v>
      </c>
      <c r="D25" s="90">
        <v>0</v>
      </c>
      <c r="E25" s="90">
        <v>0</v>
      </c>
      <c r="F25" s="90">
        <v>0</v>
      </c>
      <c r="G25" s="90">
        <v>0</v>
      </c>
      <c r="H25" s="90">
        <v>0</v>
      </c>
      <c r="I25" s="90">
        <f t="shared" si="6"/>
        <v>0</v>
      </c>
    </row>
    <row r="26" spans="1:9" s="47" customFormat="1" ht="18.75" hidden="1" customHeight="1" x14ac:dyDescent="0.2">
      <c r="A26" s="92" t="s">
        <v>174</v>
      </c>
      <c r="B26" s="170" t="s">
        <v>73</v>
      </c>
      <c r="C26" s="90">
        <v>0</v>
      </c>
      <c r="D26" s="90">
        <v>0</v>
      </c>
      <c r="E26" s="90">
        <v>0</v>
      </c>
      <c r="F26" s="90">
        <v>0</v>
      </c>
      <c r="G26" s="90">
        <v>0</v>
      </c>
      <c r="H26" s="90">
        <v>0</v>
      </c>
      <c r="I26" s="90">
        <f t="shared" si="6"/>
        <v>0</v>
      </c>
    </row>
    <row r="27" spans="1:9" ht="15.75" x14ac:dyDescent="0.2">
      <c r="A27" s="92" t="s">
        <v>224</v>
      </c>
      <c r="B27" s="170" t="s">
        <v>74</v>
      </c>
      <c r="C27" s="90">
        <v>180</v>
      </c>
      <c r="D27" s="90">
        <v>0</v>
      </c>
      <c r="E27" s="90">
        <v>0</v>
      </c>
      <c r="F27" s="90">
        <v>0</v>
      </c>
      <c r="G27" s="90">
        <v>0</v>
      </c>
      <c r="H27" s="90">
        <v>0</v>
      </c>
      <c r="I27" s="90">
        <f t="shared" si="6"/>
        <v>180</v>
      </c>
    </row>
    <row r="28" spans="1:9" ht="15.75" x14ac:dyDescent="0.2">
      <c r="A28" s="120" t="s">
        <v>222</v>
      </c>
      <c r="B28" s="170" t="s">
        <v>51</v>
      </c>
      <c r="C28" s="90">
        <v>0</v>
      </c>
      <c r="D28" s="90">
        <v>0</v>
      </c>
      <c r="E28" s="90">
        <v>0</v>
      </c>
      <c r="F28" s="90">
        <v>0</v>
      </c>
      <c r="G28" s="90">
        <v>0</v>
      </c>
      <c r="H28" s="90">
        <v>0</v>
      </c>
      <c r="I28" s="90">
        <f t="shared" si="6"/>
        <v>0</v>
      </c>
    </row>
    <row r="29" spans="1:9" ht="15.75" x14ac:dyDescent="0.2">
      <c r="A29" s="229" t="s">
        <v>76</v>
      </c>
      <c r="B29" s="230"/>
      <c r="C29" s="111">
        <f t="shared" ref="C29:H29" si="8">C9+C16+C23</f>
        <v>1811.36383</v>
      </c>
      <c r="D29" s="117">
        <f t="shared" si="8"/>
        <v>1079.6000000000001</v>
      </c>
      <c r="E29" s="117">
        <f t="shared" si="8"/>
        <v>794.9</v>
      </c>
      <c r="F29" s="117">
        <f t="shared" si="8"/>
        <v>794.9</v>
      </c>
      <c r="G29" s="117">
        <f t="shared" si="8"/>
        <v>0</v>
      </c>
      <c r="H29" s="117">
        <f t="shared" si="8"/>
        <v>0</v>
      </c>
      <c r="I29" s="111">
        <f>SUM(C29:H29)</f>
        <v>4480.7638299999999</v>
      </c>
    </row>
    <row r="30" spans="1:9" ht="15.75" x14ac:dyDescent="0.2">
      <c r="A30" s="231" t="s">
        <v>78</v>
      </c>
      <c r="B30" s="231" t="s">
        <v>50</v>
      </c>
      <c r="C30" s="117">
        <f t="shared" ref="C30:H31" si="9">C11+C18</f>
        <v>0</v>
      </c>
      <c r="D30" s="117">
        <f t="shared" si="9"/>
        <v>0</v>
      </c>
      <c r="E30" s="117">
        <f t="shared" si="9"/>
        <v>0</v>
      </c>
      <c r="F30" s="117">
        <f t="shared" si="9"/>
        <v>0</v>
      </c>
      <c r="G30" s="117">
        <f t="shared" si="9"/>
        <v>0</v>
      </c>
      <c r="H30" s="117">
        <f t="shared" si="9"/>
        <v>0</v>
      </c>
      <c r="I30" s="117">
        <f>SUM(C30:H30)</f>
        <v>0</v>
      </c>
    </row>
    <row r="31" spans="1:9" ht="15.75" x14ac:dyDescent="0.2">
      <c r="A31" s="229" t="s">
        <v>73</v>
      </c>
      <c r="B31" s="230"/>
      <c r="C31" s="117">
        <f t="shared" si="9"/>
        <v>800</v>
      </c>
      <c r="D31" s="117">
        <f t="shared" si="9"/>
        <v>0</v>
      </c>
      <c r="E31" s="117">
        <f t="shared" si="9"/>
        <v>0</v>
      </c>
      <c r="F31" s="117">
        <f t="shared" si="9"/>
        <v>0</v>
      </c>
      <c r="G31" s="117">
        <f t="shared" si="9"/>
        <v>0</v>
      </c>
      <c r="H31" s="117">
        <f t="shared" si="9"/>
        <v>0</v>
      </c>
      <c r="I31" s="117">
        <f t="shared" ref="I31:I33" si="10">SUM(C31:H31)</f>
        <v>800</v>
      </c>
    </row>
    <row r="32" spans="1:9" ht="15.75" x14ac:dyDescent="0.2">
      <c r="A32" s="229" t="s">
        <v>77</v>
      </c>
      <c r="B32" s="230"/>
      <c r="C32" s="111">
        <f t="shared" ref="C32:H32" si="11">C13+C20+C27</f>
        <v>1011.36383</v>
      </c>
      <c r="D32" s="117">
        <f t="shared" si="11"/>
        <v>1079.6000000000001</v>
      </c>
      <c r="E32" s="117">
        <f t="shared" si="11"/>
        <v>794.9</v>
      </c>
      <c r="F32" s="117">
        <f t="shared" si="11"/>
        <v>794.9</v>
      </c>
      <c r="G32" s="117">
        <f t="shared" si="11"/>
        <v>0</v>
      </c>
      <c r="H32" s="117">
        <f t="shared" si="11"/>
        <v>0</v>
      </c>
      <c r="I32" s="111">
        <f t="shared" si="10"/>
        <v>3680.7638300000003</v>
      </c>
    </row>
    <row r="33" spans="1:9" ht="15.75" x14ac:dyDescent="0.2">
      <c r="A33" s="232" t="s">
        <v>51</v>
      </c>
      <c r="B33" s="232" t="s">
        <v>51</v>
      </c>
      <c r="C33" s="118">
        <f>C14+C21</f>
        <v>0</v>
      </c>
      <c r="D33" s="118">
        <f t="shared" ref="D33:H33" si="12">D14+D21</f>
        <v>0</v>
      </c>
      <c r="E33" s="118">
        <f t="shared" si="12"/>
        <v>0</v>
      </c>
      <c r="F33" s="118">
        <f t="shared" si="12"/>
        <v>0</v>
      </c>
      <c r="G33" s="118">
        <f t="shared" si="12"/>
        <v>0</v>
      </c>
      <c r="H33" s="118">
        <f t="shared" si="12"/>
        <v>0</v>
      </c>
      <c r="I33" s="118">
        <f t="shared" si="10"/>
        <v>0</v>
      </c>
    </row>
    <row r="34" spans="1:9" x14ac:dyDescent="0.2">
      <c r="B34" s="29"/>
    </row>
  </sheetData>
  <mergeCells count="10">
    <mergeCell ref="A29:B29"/>
    <mergeCell ref="A30:B30"/>
    <mergeCell ref="A33:B33"/>
    <mergeCell ref="A2:I2"/>
    <mergeCell ref="A4:A5"/>
    <mergeCell ref="B4:B5"/>
    <mergeCell ref="C4:H4"/>
    <mergeCell ref="I4:I5"/>
    <mergeCell ref="A32:B32"/>
    <mergeCell ref="A31:B31"/>
  </mergeCells>
  <pageMargins left="0.7" right="0.7" top="0.75" bottom="0.75" header="0.51181102362204689" footer="0.51181102362204689"/>
  <pageSetup paperSize="9" scale="74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26"/>
  <sheetViews>
    <sheetView workbookViewId="0">
      <selection activeCell="E35" sqref="E35"/>
    </sheetView>
  </sheetViews>
  <sheetFormatPr defaultColWidth="9" defaultRowHeight="12.75" x14ac:dyDescent="0.2"/>
  <cols>
    <col min="1" max="1" width="8.85546875" style="1" customWidth="1"/>
    <col min="2" max="2" width="62.140625" style="1" customWidth="1"/>
    <col min="3" max="13" width="10.7109375" style="1" customWidth="1"/>
    <col min="14" max="14" width="28.5703125" style="1" customWidth="1"/>
  </cols>
  <sheetData>
    <row r="2" spans="1:16" ht="34.15" customHeight="1" x14ac:dyDescent="0.2">
      <c r="A2" s="239" t="s">
        <v>119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P2" s="30"/>
    </row>
    <row r="3" spans="1:16" ht="18" customHeight="1" x14ac:dyDescent="0.2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</row>
    <row r="4" spans="1:16" ht="17.100000000000001" customHeight="1" x14ac:dyDescent="0.2">
      <c r="A4" s="240" t="s">
        <v>33</v>
      </c>
      <c r="B4" s="242" t="s">
        <v>52</v>
      </c>
      <c r="C4" s="242" t="s">
        <v>120</v>
      </c>
      <c r="D4" s="242"/>
      <c r="E4" s="242"/>
      <c r="F4" s="242"/>
      <c r="G4" s="242"/>
      <c r="H4" s="242"/>
      <c r="I4" s="242"/>
      <c r="J4" s="242"/>
      <c r="K4" s="242"/>
      <c r="L4" s="242"/>
      <c r="M4" s="242"/>
      <c r="N4" s="243" t="s">
        <v>121</v>
      </c>
    </row>
    <row r="5" spans="1:16" ht="17.100000000000001" customHeight="1" x14ac:dyDescent="0.2">
      <c r="A5" s="241"/>
      <c r="B5" s="242"/>
      <c r="C5" s="40" t="s">
        <v>34</v>
      </c>
      <c r="D5" s="40" t="s">
        <v>35</v>
      </c>
      <c r="E5" s="42" t="s">
        <v>36</v>
      </c>
      <c r="F5" s="40" t="s">
        <v>37</v>
      </c>
      <c r="G5" s="40" t="s">
        <v>38</v>
      </c>
      <c r="H5" s="42" t="s">
        <v>39</v>
      </c>
      <c r="I5" s="40" t="s">
        <v>40</v>
      </c>
      <c r="J5" s="40" t="s">
        <v>53</v>
      </c>
      <c r="K5" s="42" t="s">
        <v>54</v>
      </c>
      <c r="L5" s="40" t="s">
        <v>55</v>
      </c>
      <c r="M5" s="40" t="s">
        <v>122</v>
      </c>
      <c r="N5" s="243"/>
    </row>
    <row r="6" spans="1:16" ht="17.100000000000001" customHeight="1" x14ac:dyDescent="0.2">
      <c r="A6" s="59" t="s">
        <v>94</v>
      </c>
      <c r="B6" s="234" t="s">
        <v>96</v>
      </c>
      <c r="C6" s="235"/>
      <c r="D6" s="235"/>
      <c r="E6" s="235"/>
      <c r="F6" s="235"/>
      <c r="G6" s="235"/>
      <c r="H6" s="235"/>
      <c r="I6" s="235"/>
      <c r="J6" s="235"/>
      <c r="K6" s="235"/>
      <c r="L6" s="235"/>
      <c r="M6" s="235"/>
      <c r="N6" s="236"/>
    </row>
    <row r="7" spans="1:16" ht="17.100000000000001" customHeight="1" x14ac:dyDescent="0.2">
      <c r="A7" s="59" t="s">
        <v>95</v>
      </c>
      <c r="B7" s="234" t="s">
        <v>163</v>
      </c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6"/>
      <c r="O7" s="15"/>
    </row>
    <row r="8" spans="1:16" ht="15.75" x14ac:dyDescent="0.2">
      <c r="A8" s="177" t="s">
        <v>98</v>
      </c>
      <c r="B8" s="173" t="s">
        <v>255</v>
      </c>
      <c r="C8" s="93">
        <v>0</v>
      </c>
      <c r="D8" s="93">
        <v>30</v>
      </c>
      <c r="E8" s="93">
        <v>30</v>
      </c>
      <c r="F8" s="93">
        <v>300.61</v>
      </c>
      <c r="G8" s="93">
        <v>300.61</v>
      </c>
      <c r="H8" s="93">
        <v>340.61</v>
      </c>
      <c r="I8" s="93">
        <v>340.61</v>
      </c>
      <c r="J8" s="93">
        <v>474.54</v>
      </c>
      <c r="K8" s="93">
        <v>532.92999999999995</v>
      </c>
      <c r="L8" s="93">
        <v>618.20000000000005</v>
      </c>
      <c r="M8" s="112">
        <v>780.3</v>
      </c>
      <c r="N8" s="112">
        <v>780.3</v>
      </c>
    </row>
    <row r="9" spans="1:16" ht="15.75" x14ac:dyDescent="0.2">
      <c r="A9" s="177" t="s">
        <v>115</v>
      </c>
      <c r="B9" s="215" t="s">
        <v>85</v>
      </c>
      <c r="C9" s="216"/>
      <c r="D9" s="216"/>
      <c r="E9" s="216"/>
      <c r="F9" s="216"/>
      <c r="G9" s="216"/>
      <c r="H9" s="216"/>
      <c r="I9" s="216"/>
      <c r="J9" s="216"/>
      <c r="K9" s="216"/>
      <c r="L9" s="216"/>
      <c r="M9" s="216"/>
      <c r="N9" s="217"/>
    </row>
    <row r="10" spans="1:16" ht="31.5" x14ac:dyDescent="0.2">
      <c r="A10" s="177" t="s">
        <v>116</v>
      </c>
      <c r="B10" s="173" t="s">
        <v>216</v>
      </c>
      <c r="C10" s="93">
        <v>0</v>
      </c>
      <c r="D10" s="93">
        <v>0</v>
      </c>
      <c r="E10" s="93">
        <v>0</v>
      </c>
      <c r="F10" s="93">
        <v>0</v>
      </c>
      <c r="G10" s="93">
        <v>0</v>
      </c>
      <c r="H10" s="93">
        <v>0</v>
      </c>
      <c r="I10" s="93">
        <v>0</v>
      </c>
      <c r="J10" s="93">
        <v>0</v>
      </c>
      <c r="K10" s="93">
        <v>0</v>
      </c>
      <c r="L10" s="93">
        <v>0</v>
      </c>
      <c r="M10" s="93">
        <v>851.06383000000005</v>
      </c>
      <c r="N10" s="93">
        <v>851.06383000000005</v>
      </c>
    </row>
    <row r="11" spans="1:16" s="9" customFormat="1" ht="27.6" customHeight="1" x14ac:dyDescent="0.2">
      <c r="A11" s="177" t="s">
        <v>219</v>
      </c>
      <c r="B11" s="215" t="s">
        <v>241</v>
      </c>
      <c r="C11" s="216"/>
      <c r="D11" s="216"/>
      <c r="E11" s="216"/>
      <c r="F11" s="216"/>
      <c r="G11" s="216"/>
      <c r="H11" s="216"/>
      <c r="I11" s="216"/>
      <c r="J11" s="216"/>
      <c r="K11" s="216"/>
      <c r="L11" s="216"/>
      <c r="M11" s="216"/>
      <c r="N11" s="217"/>
    </row>
    <row r="12" spans="1:16" ht="31.5" x14ac:dyDescent="0.2">
      <c r="A12" s="177" t="s">
        <v>220</v>
      </c>
      <c r="B12" s="173" t="s">
        <v>240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>
        <v>0</v>
      </c>
      <c r="I12" s="93">
        <v>0</v>
      </c>
      <c r="J12" s="93">
        <v>0</v>
      </c>
      <c r="K12" s="93">
        <v>0</v>
      </c>
      <c r="L12" s="93">
        <v>0</v>
      </c>
      <c r="M12" s="93">
        <v>180</v>
      </c>
      <c r="N12" s="93">
        <v>180</v>
      </c>
    </row>
    <row r="13" spans="1:16" ht="15.75" x14ac:dyDescent="0.2">
      <c r="A13" s="237" t="s">
        <v>97</v>
      </c>
      <c r="B13" s="238"/>
      <c r="C13" s="183">
        <f t="shared" ref="C13:N13" si="0">C10+C8+C12</f>
        <v>0</v>
      </c>
      <c r="D13" s="183">
        <f t="shared" si="0"/>
        <v>30</v>
      </c>
      <c r="E13" s="183">
        <f t="shared" si="0"/>
        <v>30</v>
      </c>
      <c r="F13" s="183">
        <f t="shared" si="0"/>
        <v>300.61</v>
      </c>
      <c r="G13" s="183">
        <f t="shared" si="0"/>
        <v>300.61</v>
      </c>
      <c r="H13" s="183">
        <f t="shared" si="0"/>
        <v>340.61</v>
      </c>
      <c r="I13" s="183">
        <f t="shared" si="0"/>
        <v>340.61</v>
      </c>
      <c r="J13" s="183">
        <f t="shared" si="0"/>
        <v>474.54</v>
      </c>
      <c r="K13" s="183">
        <f t="shared" si="0"/>
        <v>532.92999999999995</v>
      </c>
      <c r="L13" s="183">
        <f t="shared" si="0"/>
        <v>618.20000000000005</v>
      </c>
      <c r="M13" s="113">
        <f t="shared" si="0"/>
        <v>1811.36383</v>
      </c>
      <c r="N13" s="113">
        <f t="shared" si="0"/>
        <v>1811.36383</v>
      </c>
    </row>
    <row r="14" spans="1:16" ht="15.75" x14ac:dyDescent="0.2">
      <c r="A14" s="162"/>
      <c r="B14" s="162"/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184"/>
      <c r="N14" s="184"/>
    </row>
    <row r="15" spans="1:16" ht="15.75" x14ac:dyDescent="0.2">
      <c r="A15" s="239" t="s">
        <v>256</v>
      </c>
      <c r="B15" s="239"/>
      <c r="C15" s="239"/>
      <c r="D15" s="239"/>
      <c r="E15" s="239"/>
      <c r="F15" s="239"/>
      <c r="G15" s="239"/>
      <c r="H15" s="239"/>
      <c r="I15" s="239"/>
      <c r="J15" s="239"/>
      <c r="K15" s="239"/>
      <c r="L15" s="239"/>
      <c r="M15" s="239"/>
      <c r="N15" s="239"/>
    </row>
    <row r="16" spans="1:16" ht="15.75" x14ac:dyDescent="0.2">
      <c r="A16" s="174"/>
      <c r="B16" s="174"/>
      <c r="C16" s="174"/>
      <c r="D16" s="174"/>
      <c r="E16" s="174"/>
      <c r="F16" s="174"/>
      <c r="G16" s="174"/>
      <c r="H16" s="174"/>
      <c r="I16" s="174"/>
      <c r="J16" s="174"/>
      <c r="K16" s="174"/>
      <c r="L16" s="174"/>
      <c r="M16" s="174"/>
      <c r="N16" s="174"/>
    </row>
    <row r="17" spans="1:14" ht="15.75" x14ac:dyDescent="0.2">
      <c r="A17" s="240" t="s">
        <v>33</v>
      </c>
      <c r="B17" s="242" t="s">
        <v>52</v>
      </c>
      <c r="C17" s="242" t="s">
        <v>120</v>
      </c>
      <c r="D17" s="242"/>
      <c r="E17" s="242"/>
      <c r="F17" s="242"/>
      <c r="G17" s="242"/>
      <c r="H17" s="242"/>
      <c r="I17" s="242"/>
      <c r="J17" s="242"/>
      <c r="K17" s="242"/>
      <c r="L17" s="242"/>
      <c r="M17" s="242"/>
      <c r="N17" s="243" t="s">
        <v>253</v>
      </c>
    </row>
    <row r="18" spans="1:14" ht="15.75" x14ac:dyDescent="0.2">
      <c r="A18" s="241"/>
      <c r="B18" s="242"/>
      <c r="C18" s="175" t="s">
        <v>34</v>
      </c>
      <c r="D18" s="175" t="s">
        <v>35</v>
      </c>
      <c r="E18" s="176" t="s">
        <v>36</v>
      </c>
      <c r="F18" s="175" t="s">
        <v>37</v>
      </c>
      <c r="G18" s="175" t="s">
        <v>38</v>
      </c>
      <c r="H18" s="176" t="s">
        <v>39</v>
      </c>
      <c r="I18" s="175" t="s">
        <v>40</v>
      </c>
      <c r="J18" s="175" t="s">
        <v>53</v>
      </c>
      <c r="K18" s="176" t="s">
        <v>54</v>
      </c>
      <c r="L18" s="175" t="s">
        <v>55</v>
      </c>
      <c r="M18" s="175" t="s">
        <v>122</v>
      </c>
      <c r="N18" s="243"/>
    </row>
    <row r="19" spans="1:14" ht="15.75" x14ac:dyDescent="0.2">
      <c r="A19" s="177" t="s">
        <v>94</v>
      </c>
      <c r="B19" s="234" t="s">
        <v>96</v>
      </c>
      <c r="C19" s="235"/>
      <c r="D19" s="235"/>
      <c r="E19" s="235"/>
      <c r="F19" s="235"/>
      <c r="G19" s="235"/>
      <c r="H19" s="235"/>
      <c r="I19" s="235"/>
      <c r="J19" s="235"/>
      <c r="K19" s="235"/>
      <c r="L19" s="235"/>
      <c r="M19" s="235"/>
      <c r="N19" s="236"/>
    </row>
    <row r="20" spans="1:14" ht="15.75" x14ac:dyDescent="0.2">
      <c r="A20" s="177" t="s">
        <v>95</v>
      </c>
      <c r="B20" s="234" t="s">
        <v>163</v>
      </c>
      <c r="C20" s="235"/>
      <c r="D20" s="235"/>
      <c r="E20" s="235"/>
      <c r="F20" s="235"/>
      <c r="G20" s="235"/>
      <c r="H20" s="235"/>
      <c r="I20" s="235"/>
      <c r="J20" s="235"/>
      <c r="K20" s="235"/>
      <c r="L20" s="235"/>
      <c r="M20" s="235"/>
      <c r="N20" s="236"/>
    </row>
    <row r="21" spans="1:14" ht="15.75" x14ac:dyDescent="0.2">
      <c r="A21" s="177" t="s">
        <v>98</v>
      </c>
      <c r="B21" s="173" t="s">
        <v>255</v>
      </c>
      <c r="C21" s="93">
        <v>0</v>
      </c>
      <c r="D21" s="93">
        <v>30</v>
      </c>
      <c r="E21" s="93">
        <v>30</v>
      </c>
      <c r="F21" s="93">
        <v>300.61</v>
      </c>
      <c r="G21" s="93">
        <v>300.61</v>
      </c>
      <c r="H21" s="93">
        <v>340.61</v>
      </c>
      <c r="I21" s="93">
        <v>340.61</v>
      </c>
      <c r="J21" s="93">
        <v>474.54</v>
      </c>
      <c r="K21" s="93">
        <v>633.9</v>
      </c>
      <c r="L21" s="93">
        <v>833.9</v>
      </c>
      <c r="M21" s="93">
        <v>1034.9000000000001</v>
      </c>
      <c r="N21" s="93">
        <v>1034.9000000000001</v>
      </c>
    </row>
    <row r="22" spans="1:14" ht="15.75" x14ac:dyDescent="0.2">
      <c r="A22" s="177" t="s">
        <v>115</v>
      </c>
      <c r="B22" s="215" t="s">
        <v>85</v>
      </c>
      <c r="C22" s="216"/>
      <c r="D22" s="216"/>
      <c r="E22" s="216"/>
      <c r="F22" s="216"/>
      <c r="G22" s="216"/>
      <c r="H22" s="216"/>
      <c r="I22" s="216"/>
      <c r="J22" s="216"/>
      <c r="K22" s="216"/>
      <c r="L22" s="216"/>
      <c r="M22" s="216"/>
      <c r="N22" s="217"/>
    </row>
    <row r="23" spans="1:14" ht="31.5" x14ac:dyDescent="0.2">
      <c r="A23" s="177" t="s">
        <v>116</v>
      </c>
      <c r="B23" s="173" t="s">
        <v>216</v>
      </c>
      <c r="C23" s="93">
        <v>0</v>
      </c>
      <c r="D23" s="93">
        <v>0</v>
      </c>
      <c r="E23" s="93">
        <v>0</v>
      </c>
      <c r="F23" s="93">
        <v>0</v>
      </c>
      <c r="G23" s="93">
        <v>0</v>
      </c>
      <c r="H23" s="93">
        <v>0</v>
      </c>
      <c r="I23" s="93">
        <v>0</v>
      </c>
      <c r="J23" s="93">
        <v>0</v>
      </c>
      <c r="K23" s="93">
        <v>0</v>
      </c>
      <c r="L23" s="93">
        <v>0</v>
      </c>
      <c r="M23" s="93">
        <v>44.7</v>
      </c>
      <c r="N23" s="93">
        <v>44.7</v>
      </c>
    </row>
    <row r="24" spans="1:14" ht="15.75" x14ac:dyDescent="0.2">
      <c r="A24" s="177" t="s">
        <v>219</v>
      </c>
      <c r="B24" s="215" t="s">
        <v>241</v>
      </c>
      <c r="C24" s="216"/>
      <c r="D24" s="216"/>
      <c r="E24" s="216"/>
      <c r="F24" s="216"/>
      <c r="G24" s="216"/>
      <c r="H24" s="216"/>
      <c r="I24" s="216"/>
      <c r="J24" s="216"/>
      <c r="K24" s="216"/>
      <c r="L24" s="216"/>
      <c r="M24" s="216"/>
      <c r="N24" s="217"/>
    </row>
    <row r="25" spans="1:14" ht="31.5" x14ac:dyDescent="0.2">
      <c r="A25" s="177" t="s">
        <v>220</v>
      </c>
      <c r="B25" s="173" t="s">
        <v>240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>
        <v>0</v>
      </c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</row>
    <row r="26" spans="1:14" ht="15.75" x14ac:dyDescent="0.2">
      <c r="A26" s="237" t="s">
        <v>97</v>
      </c>
      <c r="B26" s="238"/>
      <c r="C26" s="183">
        <f t="shared" ref="C26:N26" si="1">C23+C21+C25</f>
        <v>0</v>
      </c>
      <c r="D26" s="183">
        <f t="shared" si="1"/>
        <v>30</v>
      </c>
      <c r="E26" s="183">
        <f t="shared" si="1"/>
        <v>30</v>
      </c>
      <c r="F26" s="183">
        <f t="shared" si="1"/>
        <v>300.61</v>
      </c>
      <c r="G26" s="183">
        <f t="shared" si="1"/>
        <v>300.61</v>
      </c>
      <c r="H26" s="183">
        <f t="shared" si="1"/>
        <v>340.61</v>
      </c>
      <c r="I26" s="183">
        <f t="shared" si="1"/>
        <v>340.61</v>
      </c>
      <c r="J26" s="183">
        <f t="shared" si="1"/>
        <v>474.54</v>
      </c>
      <c r="K26" s="183">
        <f t="shared" si="1"/>
        <v>633.9</v>
      </c>
      <c r="L26" s="183">
        <f t="shared" si="1"/>
        <v>833.9</v>
      </c>
      <c r="M26" s="183">
        <f t="shared" si="1"/>
        <v>1079.6000000000001</v>
      </c>
      <c r="N26" s="183">
        <f t="shared" si="1"/>
        <v>1079.6000000000001</v>
      </c>
    </row>
  </sheetData>
  <mergeCells count="20">
    <mergeCell ref="A13:B13"/>
    <mergeCell ref="A2:N2"/>
    <mergeCell ref="B4:B5"/>
    <mergeCell ref="C4:M4"/>
    <mergeCell ref="N4:N5"/>
    <mergeCell ref="A4:A5"/>
    <mergeCell ref="B6:N6"/>
    <mergeCell ref="B7:N7"/>
    <mergeCell ref="B9:N9"/>
    <mergeCell ref="B11:N11"/>
    <mergeCell ref="A15:N15"/>
    <mergeCell ref="A17:A18"/>
    <mergeCell ref="B17:B18"/>
    <mergeCell ref="C17:M17"/>
    <mergeCell ref="N17:N18"/>
    <mergeCell ref="B19:N19"/>
    <mergeCell ref="B20:N20"/>
    <mergeCell ref="B22:N22"/>
    <mergeCell ref="B24:N24"/>
    <mergeCell ref="A26:B26"/>
  </mergeCells>
  <pageMargins left="0.7" right="0.7" top="0.75" bottom="0.75" header="0.51181102362204689" footer="0.51181102362204689"/>
  <pageSetup paperSize="9" scale="61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0"/>
  <sheetViews>
    <sheetView view="pageBreakPreview" zoomScaleNormal="100" zoomScaleSheetLayoutView="100" workbookViewId="0">
      <selection activeCell="B5" sqref="B5:B6"/>
    </sheetView>
  </sheetViews>
  <sheetFormatPr defaultColWidth="9" defaultRowHeight="12.75" x14ac:dyDescent="0.2"/>
  <cols>
    <col min="1" max="1" width="8.85546875" style="1" customWidth="1"/>
    <col min="2" max="2" width="21.5703125" style="1" customWidth="1"/>
    <col min="3" max="3" width="8.85546875" style="1" customWidth="1"/>
    <col min="4" max="4" width="13.5703125" style="1" customWidth="1"/>
    <col min="5" max="5" width="9.85546875" style="1" customWidth="1"/>
    <col min="6" max="6" width="18.5703125" style="1" customWidth="1"/>
    <col min="7" max="7" width="22.42578125" style="1" customWidth="1"/>
    <col min="8" max="8" width="22.28515625" style="1" customWidth="1"/>
    <col min="9" max="9" width="8.85546875" style="1" hidden="1" customWidth="1"/>
    <col min="10" max="10" width="0.140625" customWidth="1"/>
  </cols>
  <sheetData>
    <row r="2" spans="1:14" ht="12.75" customHeight="1" x14ac:dyDescent="0.25">
      <c r="A2" s="244" t="s">
        <v>99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N2" s="32"/>
    </row>
    <row r="3" spans="1:14" ht="12.75" customHeight="1" x14ac:dyDescent="0.2">
      <c r="A3" s="100"/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N3" s="32"/>
    </row>
    <row r="4" spans="1:14" ht="15.75" x14ac:dyDescent="0.25">
      <c r="A4" s="251" t="s">
        <v>206</v>
      </c>
      <c r="B4" s="251"/>
      <c r="C4" s="251"/>
      <c r="D4" s="251"/>
      <c r="E4" s="251"/>
      <c r="F4" s="251"/>
      <c r="G4" s="251"/>
      <c r="H4" s="251"/>
      <c r="I4" s="101"/>
      <c r="J4" s="101"/>
      <c r="K4" s="101"/>
      <c r="L4" s="101"/>
      <c r="N4" s="32"/>
    </row>
    <row r="5" spans="1:14" ht="15.75" customHeight="1" x14ac:dyDescent="0.2">
      <c r="A5" s="245" t="s">
        <v>67</v>
      </c>
      <c r="B5" s="245" t="s">
        <v>209</v>
      </c>
      <c r="C5" s="247" t="s">
        <v>208</v>
      </c>
      <c r="D5" s="248"/>
      <c r="E5" s="59" t="s">
        <v>140</v>
      </c>
      <c r="F5" s="252"/>
      <c r="G5" s="253"/>
      <c r="H5" s="254"/>
      <c r="I5" s="59"/>
      <c r="J5" s="59"/>
      <c r="K5" s="94"/>
    </row>
    <row r="6" spans="1:14" ht="109.5" customHeight="1" x14ac:dyDescent="0.2">
      <c r="A6" s="246"/>
      <c r="B6" s="246"/>
      <c r="C6" s="249"/>
      <c r="D6" s="250"/>
      <c r="F6" s="59" t="s">
        <v>137</v>
      </c>
      <c r="G6" s="59" t="s">
        <v>139</v>
      </c>
      <c r="H6" s="59" t="s">
        <v>138</v>
      </c>
      <c r="I6" s="59"/>
      <c r="J6" s="59"/>
      <c r="K6" s="94"/>
    </row>
    <row r="7" spans="1:14" ht="39.75" customHeight="1" x14ac:dyDescent="0.2">
      <c r="A7" s="256" t="s">
        <v>116</v>
      </c>
      <c r="B7" s="256" t="s">
        <v>164</v>
      </c>
      <c r="C7" s="258" t="s">
        <v>208</v>
      </c>
      <c r="D7" s="259"/>
      <c r="E7" s="59" t="s">
        <v>140</v>
      </c>
      <c r="F7" s="59"/>
      <c r="G7" s="59"/>
      <c r="H7" s="59"/>
      <c r="I7" s="59"/>
      <c r="J7" s="59"/>
      <c r="K7" s="94"/>
    </row>
    <row r="8" spans="1:14" ht="105.75" customHeight="1" x14ac:dyDescent="0.2">
      <c r="A8" s="257"/>
      <c r="B8" s="257"/>
      <c r="C8" s="260"/>
      <c r="D8" s="261"/>
      <c r="F8" s="121" t="s">
        <v>137</v>
      </c>
      <c r="G8" s="121" t="s">
        <v>139</v>
      </c>
      <c r="H8" s="121" t="s">
        <v>138</v>
      </c>
      <c r="I8" s="59"/>
      <c r="J8" s="59"/>
      <c r="K8" s="94"/>
    </row>
    <row r="9" spans="1:14" ht="33" customHeight="1" x14ac:dyDescent="0.2">
      <c r="A9" s="255" t="s">
        <v>220</v>
      </c>
      <c r="B9" s="255" t="s">
        <v>242</v>
      </c>
      <c r="C9" s="255" t="s">
        <v>208</v>
      </c>
      <c r="D9" s="255"/>
      <c r="E9" s="119" t="s">
        <v>140</v>
      </c>
      <c r="F9" s="133"/>
      <c r="G9" s="134"/>
      <c r="H9" s="135"/>
      <c r="I9" s="122"/>
      <c r="J9" s="122"/>
      <c r="K9" s="123"/>
    </row>
    <row r="10" spans="1:14" ht="144" customHeight="1" x14ac:dyDescent="0.2">
      <c r="A10" s="255"/>
      <c r="B10" s="255"/>
      <c r="C10" s="255"/>
      <c r="D10" s="255"/>
      <c r="E10" s="136"/>
      <c r="F10" s="119" t="s">
        <v>137</v>
      </c>
      <c r="G10" s="119" t="s">
        <v>139</v>
      </c>
      <c r="H10" s="119" t="s">
        <v>138</v>
      </c>
    </row>
  </sheetData>
  <mergeCells count="12">
    <mergeCell ref="A9:A10"/>
    <mergeCell ref="B9:B10"/>
    <mergeCell ref="C9:D10"/>
    <mergeCell ref="A7:A8"/>
    <mergeCell ref="B7:B8"/>
    <mergeCell ref="C7:D8"/>
    <mergeCell ref="A2:L2"/>
    <mergeCell ref="B5:B6"/>
    <mergeCell ref="A5:A6"/>
    <mergeCell ref="C5:D6"/>
    <mergeCell ref="A4:H4"/>
    <mergeCell ref="F5:H5"/>
  </mergeCells>
  <pageMargins left="0.7" right="0.7" top="0.75" bottom="0.75" header="0.51181102362204689" footer="0.51181102362204689"/>
  <pageSetup paperSize="9" scale="91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9"/>
  <sheetViews>
    <sheetView workbookViewId="0">
      <selection activeCell="A2" sqref="A2:N2"/>
    </sheetView>
  </sheetViews>
  <sheetFormatPr defaultColWidth="9" defaultRowHeight="12.75" x14ac:dyDescent="0.2"/>
  <cols>
    <col min="1" max="14" width="8.85546875" style="1" customWidth="1"/>
  </cols>
  <sheetData>
    <row r="2" spans="1:14" ht="51" customHeight="1" x14ac:dyDescent="0.2">
      <c r="A2" s="262" t="s">
        <v>207</v>
      </c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</row>
    <row r="3" spans="1:14" ht="15.6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ht="15" customHeight="1" x14ac:dyDescent="0.2">
      <c r="A4" s="263" t="s">
        <v>204</v>
      </c>
      <c r="B4" s="263"/>
      <c r="C4" s="263"/>
      <c r="D4" s="263"/>
      <c r="E4" s="263"/>
      <c r="F4" s="263"/>
      <c r="G4" s="263"/>
      <c r="H4" s="263"/>
      <c r="I4" s="263"/>
      <c r="J4" s="263"/>
      <c r="K4" s="263"/>
      <c r="L4" s="263"/>
      <c r="M4" s="263"/>
      <c r="N4" s="263"/>
    </row>
    <row r="5" spans="1:14" ht="15.6" customHeight="1" x14ac:dyDescent="0.2">
      <c r="A5" s="263"/>
      <c r="B5" s="263"/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</row>
    <row r="6" spans="1:14" ht="15.6" customHeight="1" x14ac:dyDescent="0.2">
      <c r="A6" s="263"/>
      <c r="B6" s="263"/>
      <c r="C6" s="263"/>
      <c r="D6" s="263"/>
      <c r="E6" s="263"/>
      <c r="F6" s="263"/>
      <c r="G6" s="263"/>
      <c r="H6" s="263"/>
      <c r="I6" s="263"/>
      <c r="J6" s="263"/>
      <c r="K6" s="263"/>
      <c r="L6" s="263"/>
      <c r="M6" s="263"/>
      <c r="N6" s="263"/>
    </row>
    <row r="7" spans="1:14" ht="15.6" customHeight="1" x14ac:dyDescent="0.2">
      <c r="A7" s="263"/>
      <c r="B7" s="263"/>
      <c r="C7" s="263"/>
      <c r="D7" s="263"/>
      <c r="E7" s="263"/>
      <c r="F7" s="263"/>
      <c r="G7" s="263"/>
      <c r="H7" s="263"/>
      <c r="I7" s="263"/>
      <c r="J7" s="263"/>
      <c r="K7" s="263"/>
      <c r="L7" s="263"/>
      <c r="M7" s="263"/>
      <c r="N7" s="263"/>
    </row>
    <row r="8" spans="1:14" ht="15.6" customHeight="1" x14ac:dyDescent="0.2">
      <c r="A8" s="263"/>
      <c r="B8" s="263"/>
      <c r="C8" s="263"/>
      <c r="D8" s="263"/>
      <c r="E8" s="263"/>
      <c r="F8" s="263"/>
      <c r="G8" s="263"/>
      <c r="H8" s="263"/>
      <c r="I8" s="263"/>
      <c r="J8" s="263"/>
      <c r="K8" s="263"/>
      <c r="L8" s="263"/>
      <c r="M8" s="263"/>
      <c r="N8" s="263"/>
    </row>
    <row r="9" spans="1:14" ht="42.75" customHeight="1" x14ac:dyDescent="0.2">
      <c r="A9" s="263"/>
      <c r="B9" s="263"/>
      <c r="C9" s="263"/>
      <c r="D9" s="263"/>
      <c r="E9" s="263"/>
      <c r="F9" s="263"/>
      <c r="G9" s="263"/>
      <c r="H9" s="263"/>
      <c r="I9" s="263"/>
      <c r="J9" s="263"/>
      <c r="K9" s="263"/>
      <c r="L9" s="263"/>
      <c r="M9" s="263"/>
      <c r="N9" s="263"/>
    </row>
  </sheetData>
  <mergeCells count="2">
    <mergeCell ref="A2:N2"/>
    <mergeCell ref="A4:N9"/>
  </mergeCells>
  <pageMargins left="0.7" right="0.7" top="0.75" bottom="0.75" header="0.51181102362204689" footer="0.51181102362204689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7</vt:i4>
      </vt:variant>
    </vt:vector>
  </HeadingPairs>
  <TitlesOfParts>
    <vt:vector size="17" baseType="lpstr">
      <vt:lpstr>1. Основные положения</vt:lpstr>
      <vt:lpstr>2. Показатели проекта</vt:lpstr>
      <vt:lpstr>2.1 Прокси-показатели</vt:lpstr>
      <vt:lpstr>3. План достижения показателей</vt:lpstr>
      <vt:lpstr>4. Мероприятия (результаты)</vt:lpstr>
      <vt:lpstr>5. Фин. обеспечение</vt:lpstr>
      <vt:lpstr>6. План исполнения ГБ</vt:lpstr>
      <vt:lpstr>7. Доп. инф.</vt:lpstr>
      <vt:lpstr>Прил.1</vt:lpstr>
      <vt:lpstr>Прил.2</vt:lpstr>
      <vt:lpstr>'2. Показатели проекта'!IS_DOCUMENT</vt:lpstr>
      <vt:lpstr>'2.1 Прокси-показатели'!IS_DOCUMENT</vt:lpstr>
      <vt:lpstr>'3. План достижения показателей'!IS_DOCUMENT</vt:lpstr>
      <vt:lpstr>'5. Фин. обеспечение'!IS_DOCUMENT</vt:lpstr>
      <vt:lpstr>'6. План исполнения ГБ'!IS_DOCUMENT</vt:lpstr>
      <vt:lpstr>Прил.1!IS_DOCUMENT</vt:lpstr>
      <vt:lpstr>'7. Доп. инф.'!Область_печати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Капускина Полина Сергеевна</dc:creator>
  <dc:description>POI HSSF rep:2.56.0.949</dc:description>
  <cp:lastModifiedBy>Быкова Екатерина Андреевна</cp:lastModifiedBy>
  <cp:revision>10</cp:revision>
  <cp:lastPrinted>2025-11-20T03:33:55Z</cp:lastPrinted>
  <dcterms:created xsi:type="dcterms:W3CDTF">2024-06-19T12:12:21Z</dcterms:created>
  <dcterms:modified xsi:type="dcterms:W3CDTF">2025-11-24T05:32:29Z</dcterms:modified>
  <dc:language>ru-RU</dc:language>
</cp:coreProperties>
</file>